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FP_podklady\import na web\OOTaRP\"/>
    </mc:Choice>
  </mc:AlternateContent>
  <xr:revisionPtr revIDLastSave="0" documentId="13_ncr:1_{DC63AE3A-AF93-486F-81D8-D97740339C12}" xr6:coauthVersionLast="36" xr6:coauthVersionMax="36" xr10:uidLastSave="{00000000-0000-0000-0000-000000000000}"/>
  <bookViews>
    <workbookView xWindow="0" yWindow="0" windowWidth="23040" windowHeight="9300" activeTab="4" xr2:uid="{00000000-000D-0000-FFFF-FFFF00000000}"/>
  </bookViews>
  <sheets>
    <sheet name="Príloha č. 5" sheetId="1" r:id="rId1"/>
    <sheet name="tab.1" sheetId="11" r:id="rId2"/>
    <sheet name="tab.2" sheetId="12" r:id="rId3"/>
    <sheet name="tab.3" sheetId="13" r:id="rId4"/>
    <sheet name="tab.4" sheetId="14" r:id="rId5"/>
    <sheet name="tab.5" sheetId="15" r:id="rId6"/>
    <sheet name="tab.6" sheetId="16" r:id="rId7"/>
    <sheet name="tab.7" sheetId="17" r:id="rId8"/>
    <sheet name="tab.8" sheetId="18" r:id="rId9"/>
    <sheet name="Metadata" sheetId="19" state="hidden" r:id="rId10"/>
  </sheets>
  <definedNames>
    <definedName name="_xlnm.Print_Area" localSheetId="0">'Príloha č. 5'!$A$1:$B$11</definedName>
  </definedNames>
  <calcPr calcId="191029"/>
</workbook>
</file>

<file path=xl/calcChain.xml><?xml version="1.0" encoding="utf-8"?>
<calcChain xmlns="http://schemas.openxmlformats.org/spreadsheetml/2006/main">
  <c r="F12" i="11" l="1"/>
  <c r="H11" i="16" l="1"/>
  <c r="G11" i="16"/>
  <c r="H14" i="16"/>
  <c r="G14" i="16"/>
  <c r="J35" i="15"/>
  <c r="J31" i="15"/>
  <c r="J28" i="15"/>
  <c r="J25" i="15"/>
  <c r="J22" i="15"/>
  <c r="J19" i="15"/>
  <c r="J16" i="15"/>
  <c r="J10" i="15"/>
  <c r="J13" i="15"/>
  <c r="H12" i="14"/>
  <c r="H9" i="14"/>
  <c r="G12" i="14"/>
  <c r="I12" i="14"/>
  <c r="G9" i="14"/>
  <c r="I10" i="14"/>
  <c r="I11" i="14"/>
  <c r="I13" i="14"/>
  <c r="I14" i="14"/>
  <c r="I15" i="14"/>
  <c r="I16" i="14"/>
  <c r="I17" i="14"/>
  <c r="I18" i="14"/>
  <c r="E11" i="13"/>
  <c r="E24" i="13" s="1"/>
  <c r="E13" i="12"/>
  <c r="F13" i="12"/>
  <c r="G13" i="12"/>
  <c r="H13" i="12"/>
  <c r="I13" i="12"/>
  <c r="D13" i="12"/>
  <c r="F14" i="11"/>
  <c r="F15" i="11"/>
  <c r="F16" i="11"/>
  <c r="P16" i="11"/>
  <c r="F17" i="11"/>
  <c r="P17" i="11"/>
  <c r="F18" i="11"/>
  <c r="F19" i="11"/>
  <c r="F20" i="11"/>
  <c r="F21" i="11"/>
  <c r="F22" i="11"/>
  <c r="P22" i="11"/>
  <c r="F23" i="11"/>
  <c r="P23" i="11"/>
  <c r="F24" i="11"/>
  <c r="F25" i="11"/>
  <c r="F26" i="11"/>
  <c r="F13" i="11"/>
  <c r="P12" i="11"/>
  <c r="P14" i="11"/>
  <c r="P15" i="11"/>
  <c r="P18" i="11"/>
  <c r="P19" i="11"/>
  <c r="P20" i="11"/>
  <c r="P21" i="11"/>
  <c r="P24" i="11"/>
  <c r="P25" i="11"/>
  <c r="P26" i="11"/>
  <c r="N12" i="11"/>
  <c r="H12" i="11"/>
  <c r="J12" i="11"/>
  <c r="L12" i="11"/>
  <c r="D12" i="11"/>
  <c r="I9" i="14"/>
  <c r="P13" i="11"/>
  <c r="F33" i="18"/>
  <c r="E32" i="18"/>
  <c r="D32" i="18"/>
  <c r="F32" i="18"/>
  <c r="F31" i="18"/>
  <c r="F30" i="18"/>
  <c r="F29" i="18"/>
  <c r="F28" i="18"/>
  <c r="E27" i="18"/>
  <c r="F27" i="18"/>
  <c r="D27" i="18"/>
  <c r="E26" i="18"/>
  <c r="D26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E11" i="18"/>
  <c r="D11" i="18"/>
  <c r="F11" i="18"/>
  <c r="F34" i="17"/>
  <c r="F33" i="17"/>
  <c r="F32" i="17"/>
  <c r="F31" i="17"/>
  <c r="F30" i="17"/>
  <c r="E29" i="17"/>
  <c r="D29" i="17"/>
  <c r="D26" i="17"/>
  <c r="F26" i="17"/>
  <c r="F28" i="17"/>
  <c r="F27" i="17"/>
  <c r="E26" i="17"/>
  <c r="F24" i="17"/>
  <c r="F23" i="17"/>
  <c r="F22" i="17"/>
  <c r="F21" i="17"/>
  <c r="F20" i="17"/>
  <c r="E19" i="17"/>
  <c r="E13" i="17"/>
  <c r="D19" i="17"/>
  <c r="F19" i="17"/>
  <c r="F18" i="17"/>
  <c r="F17" i="17"/>
  <c r="F16" i="17"/>
  <c r="F15" i="17"/>
  <c r="E14" i="17"/>
  <c r="D14" i="17"/>
  <c r="F14" i="17"/>
  <c r="H21" i="16"/>
  <c r="G21" i="16"/>
  <c r="J39" i="15"/>
  <c r="J40" i="15"/>
  <c r="J38" i="15"/>
  <c r="J21" i="15"/>
  <c r="J20" i="15"/>
  <c r="H19" i="14"/>
  <c r="G19" i="14"/>
  <c r="N27" i="11"/>
  <c r="L27" i="11"/>
  <c r="J27" i="11"/>
  <c r="H27" i="11"/>
  <c r="F27" i="11"/>
  <c r="P27" i="11" s="1"/>
  <c r="D27" i="11"/>
  <c r="D13" i="17"/>
  <c r="F13" i="17"/>
  <c r="F29" i="17"/>
  <c r="I19" i="14"/>
</calcChain>
</file>

<file path=xl/sharedStrings.xml><?xml version="1.0" encoding="utf-8"?>
<sst xmlns="http://schemas.openxmlformats.org/spreadsheetml/2006/main" count="432" uniqueCount="209">
  <si>
    <t>Názov</t>
  </si>
  <si>
    <t>Tabuľka č.</t>
  </si>
  <si>
    <t>Zostatková cena podľa účtovnej evidencie k 31.12.</t>
  </si>
  <si>
    <t>a</t>
  </si>
  <si>
    <t>b</t>
  </si>
  <si>
    <t>x</t>
  </si>
  <si>
    <t>km</t>
  </si>
  <si>
    <t>ks</t>
  </si>
  <si>
    <t>I. r.</t>
  </si>
  <si>
    <t xml:space="preserve">Merná jednotka </t>
  </si>
  <si>
    <t>Počet merných jednotiek</t>
  </si>
  <si>
    <t>Vstupná cena podľa účtovnej evidencie k 31.12.</t>
  </si>
  <si>
    <t>Oprávky  účtovné k 31.12.</t>
  </si>
  <si>
    <t>Rok:</t>
  </si>
  <si>
    <t xml:space="preserve">Náklad </t>
  </si>
  <si>
    <t xml:space="preserve">Dane a poplatky </t>
  </si>
  <si>
    <t>Ostatné náklady na hospodársku činnosť</t>
  </si>
  <si>
    <t xml:space="preserve">Finančné náklady </t>
  </si>
  <si>
    <t>v tom:</t>
  </si>
  <si>
    <t>Ukazovateľ</t>
  </si>
  <si>
    <t>Preprava spolu pre SR</t>
  </si>
  <si>
    <t>Preprava spolu pre iných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</si>
  <si>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</si>
  <si>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 xml:space="preserve">Dĺžka plynovodov              </t>
  </si>
  <si>
    <t>Investičné výdavky jednoznačne priraditeľné na preprava plynu spolu</t>
  </si>
  <si>
    <t>Položka</t>
  </si>
  <si>
    <t>Administratívne náklady na pripojenie spolu</t>
  </si>
  <si>
    <r>
      <t>Skutočnosť  (01-12)</t>
    </r>
    <r>
      <rPr>
        <vertAlign val="superscript"/>
        <sz val="10"/>
        <rFont val="Times New Roman"/>
        <family val="1"/>
        <charset val="238"/>
      </rPr>
      <t>x)</t>
    </r>
  </si>
  <si>
    <t>Prevádzkové aktíva jednoznačne priraditeľné na prepravu plynu spolu</t>
  </si>
  <si>
    <t xml:space="preserve">Spolu </t>
  </si>
  <si>
    <t>Majetok v operatívnej evidencii</t>
  </si>
  <si>
    <t>fakturované</t>
  </si>
  <si>
    <t>bilančné</t>
  </si>
  <si>
    <t>HPS - hraničná preberacia stanica</t>
  </si>
  <si>
    <t>Ostatné plynárenské zariadenia spolu</t>
  </si>
  <si>
    <t>Meracie zariadenia mimo HPS a VPS</t>
  </si>
  <si>
    <t>VPS - vnútroštátna prepúšťacia stanica</t>
  </si>
  <si>
    <r>
      <t>Prepravené množstvo  (01-12)</t>
    </r>
    <r>
      <rPr>
        <vertAlign val="superscript"/>
        <sz val="10"/>
        <rFont val="Times New Roman"/>
        <family val="1"/>
        <charset val="238"/>
      </rPr>
      <t xml:space="preserve">x)  </t>
    </r>
    <r>
      <rPr>
        <sz val="10"/>
        <rFont val="Times New Roman"/>
        <family val="1"/>
        <charset val="238"/>
      </rPr>
      <t xml:space="preserve">  </t>
    </r>
  </si>
  <si>
    <t>Tabuľka sa vypĺňa opakovane za každé pripojenie v sledovanom roku.</t>
  </si>
  <si>
    <t xml:space="preserve">Ostatné plynárenské zariadenia </t>
  </si>
  <si>
    <t>Náklady na zaobstaranie technických zariadení, vybudovaných na prepravnej sieti ako jej neoddeliteľná súčasť za účelom zabezpečenia prepojiteľnosti prepravnej siete a pripojeného plynárenského zariadenia  spolu</t>
  </si>
  <si>
    <t>Obchodné meno a sídlo prevádzkovateľa prepravnej siete:</t>
  </si>
  <si>
    <t>Obchodné meno a sídlo prevádzkovateľa prepravnej siete:</t>
  </si>
  <si>
    <t>Evidencia nákladov  na prepravu plynu</t>
  </si>
  <si>
    <t>Evidencia investičných výdavkov na prepravu plynu</t>
  </si>
  <si>
    <t>Obchodné meno a sídlo prevádzkovateľa  prepravnej siete:</t>
  </si>
  <si>
    <t>Evidencia o prepravenom množstve plynu a  nákladoch na prepravu plynu</t>
  </si>
  <si>
    <t xml:space="preserve">Obchodné meno a sídlo  prevádzkovateľa prepravnej siete: </t>
  </si>
  <si>
    <t>Evidencia nákladov na pripojenie do prepravnej siete</t>
  </si>
  <si>
    <t>Pripojenie:</t>
  </si>
  <si>
    <t>Evidencia o vyradených prevádzkových aktívach na prepravu plynu</t>
  </si>
  <si>
    <t>Evidencia prevádzkových aktív na prepravu plynu</t>
  </si>
  <si>
    <t>Prevádzkové aktíva využívané na  viaceré činnosti spolu</t>
  </si>
  <si>
    <t>Investičné výdavky vynaložené na  viaceré činnosti spolu</t>
  </si>
  <si>
    <t>Vyradené prevádzkové aktíva využívané na  viaceré činnosti spolu</t>
  </si>
  <si>
    <t>Vysvetlivky:</t>
  </si>
  <si>
    <t>Prevádzkové aktíva zaradené do používania</t>
  </si>
  <si>
    <t>Investičné výdavky za prevádzkové aktíva zaradené do používania</t>
  </si>
  <si>
    <t>Vyradené prevádzkové aktíva z používania</t>
  </si>
  <si>
    <t>Technické zhodnotenie zahŕňa aj modernizáciu a rekonštrukciu.</t>
  </si>
  <si>
    <t>Údaje v stĺpcoch 3 a 4 majú väzbu na účtovnú závierku.</t>
  </si>
  <si>
    <t>Údaje v stĺpcoch 3 až 5 majú väzbu na účtovnú závierku.</t>
  </si>
  <si>
    <t>Plynovody</t>
  </si>
  <si>
    <r>
      <t xml:space="preserve">x) </t>
    </r>
    <r>
      <rPr>
        <sz val="10"/>
        <rFont val="Times New Roman"/>
        <family val="1"/>
        <charset val="238"/>
      </rPr>
      <t>Obdobie január až december sledovaného roka.</t>
    </r>
  </si>
  <si>
    <t>V tabuľke sa uvádzajú skutočné údaje za sledovaný rok.</t>
  </si>
  <si>
    <t>Eur</t>
  </si>
  <si>
    <t xml:space="preserve">Eur </t>
  </si>
  <si>
    <t>Náklady na prípravu, projektovanie a určenie podmienok pripojenia do prepravnej siete spolu</t>
  </si>
  <si>
    <t>spotreba materiálu</t>
  </si>
  <si>
    <t xml:space="preserve">spotreba energií </t>
  </si>
  <si>
    <t xml:space="preserve">Náklady                         na prepravu </t>
  </si>
  <si>
    <t>Merná                         jednotka</t>
  </si>
  <si>
    <t xml:space="preserve">Počet merných  jednotiek  </t>
  </si>
  <si>
    <t>Merná                  jednotka</t>
  </si>
  <si>
    <t>Vstupná cena podľa účtovnej evidencie pri vyradení</t>
  </si>
  <si>
    <t>Zostatková cena podľa účtovnej evidencie pri vyradení</t>
  </si>
  <si>
    <t>Náklady na prepravu plynu sa uvádzajú bez dane z pridanej hodnoty.</t>
  </si>
  <si>
    <t>Údaje sa uvádzajú bez dane z pridanej hodnoty.</t>
  </si>
  <si>
    <t>K údajom na r. 9 a 10 sa uvádza v poznámke objem z grantov.</t>
  </si>
  <si>
    <r>
      <t>Skutočnosť                                                        (01-12)</t>
    </r>
    <r>
      <rPr>
        <b/>
        <vertAlign val="superscript"/>
        <sz val="10"/>
        <rFont val="Times New Roman"/>
        <family val="1"/>
        <charset val="238"/>
      </rPr>
      <t>x)</t>
    </r>
  </si>
  <si>
    <t xml:space="preserve">Preprava spolu </t>
  </si>
  <si>
    <t>Vyradené prevádzkové aktíva jednoznačne priraditeľné                                        na  prepravu plynu spolu</t>
  </si>
  <si>
    <t>Obchodné meno a sídlo                                    prevádzkovateľa prepravnej siete:</t>
  </si>
  <si>
    <t xml:space="preserve">Z toho: </t>
  </si>
  <si>
    <t>Služby  celkom</t>
  </si>
  <si>
    <t>Osobné  náklady celkom</t>
  </si>
  <si>
    <t>Z toho:</t>
  </si>
  <si>
    <t>AKTÍVA  /  PASÍVA</t>
  </si>
  <si>
    <t>Činnosť</t>
  </si>
  <si>
    <t>Spolu</t>
  </si>
  <si>
    <t>Ostatné činnosti</t>
  </si>
  <si>
    <t xml:space="preserve">AKTÍVA </t>
  </si>
  <si>
    <r>
      <rPr>
        <b/>
        <sz val="10"/>
        <color indexed="8"/>
        <rFont val="Times New Roman"/>
        <family val="1"/>
        <charset val="238"/>
      </rPr>
      <t>Spolu majetok</t>
    </r>
    <r>
      <rPr>
        <sz val="10"/>
        <color indexed="8"/>
        <rFont val="Times New Roman"/>
        <family val="1"/>
        <charset val="238"/>
      </rPr>
      <t xml:space="preserve">                                                  (súčet údajov z riadkov 2, 7 a 12)</t>
    </r>
  </si>
  <si>
    <t>Dlhodobý nehmotný majetok</t>
  </si>
  <si>
    <t>Dlhodobý hmotný majetok</t>
  </si>
  <si>
    <t>Dlhodobý finančný majetok</t>
  </si>
  <si>
    <t>Obežný majetok                                               (súčet údajov z riadkov 8 až 11)</t>
  </si>
  <si>
    <t>Zásoby</t>
  </si>
  <si>
    <t>Dlhodobé pohľadávky</t>
  </si>
  <si>
    <t>Krátkodobé pohľadávky</t>
  </si>
  <si>
    <t>Finančné účty</t>
  </si>
  <si>
    <t>Časové rozlíšenie</t>
  </si>
  <si>
    <t xml:space="preserve">PASÍVA </t>
  </si>
  <si>
    <r>
      <rPr>
        <b/>
        <sz val="10"/>
        <color indexed="8"/>
        <rFont val="Times New Roman"/>
        <family val="1"/>
        <charset val="238"/>
      </rPr>
      <t xml:space="preserve">Spolu vlastné imanie a záväzky                                      </t>
    </r>
    <r>
      <rPr>
        <sz val="10"/>
        <color indexed="8"/>
        <rFont val="Times New Roman"/>
        <family val="1"/>
        <charset val="238"/>
      </rPr>
      <t>(súčet údajov z riadkov 14, 16 a 21)</t>
    </r>
  </si>
  <si>
    <t>Vlastné imanie</t>
  </si>
  <si>
    <t>Záväzky (súčet údajov z riadkov 17 až 20)</t>
  </si>
  <si>
    <t>Rezervy</t>
  </si>
  <si>
    <t>Dlhodobé záväzky</t>
  </si>
  <si>
    <t>Krátkodobé záväzky</t>
  </si>
  <si>
    <t>Bankové úvery</t>
  </si>
  <si>
    <t xml:space="preserve">Výsvetlivky: </t>
  </si>
  <si>
    <t>V tabuľke sa uvádzajú skutočné údaje za daný rok.</t>
  </si>
  <si>
    <t>Preprava plynu</t>
  </si>
  <si>
    <t>Náklady  /  Výnosy</t>
  </si>
  <si>
    <r>
      <t xml:space="preserve">Spotrebované nákupy celkom                                         </t>
    </r>
    <r>
      <rPr>
        <sz val="10"/>
        <color indexed="8"/>
        <rFont val="Times New Roman"/>
        <family val="1"/>
        <charset val="238"/>
      </rPr>
      <t>(súčet údajov z riadkov 2 až 4)</t>
    </r>
  </si>
  <si>
    <t>Spotreba materiálu</t>
  </si>
  <si>
    <t>Spotreba energií</t>
  </si>
  <si>
    <t>Služby celkom</t>
  </si>
  <si>
    <t>Osobné náklady celkom</t>
  </si>
  <si>
    <t>Dane a poplatky</t>
  </si>
  <si>
    <t>Finančné náklady celkom</t>
  </si>
  <si>
    <t>Výnosy celkom</t>
  </si>
  <si>
    <t>Tržby z vlastnej výroby</t>
  </si>
  <si>
    <t>Tržby z predaja služieb</t>
  </si>
  <si>
    <t xml:space="preserve">Výnosy na pripojenie k DS </t>
  </si>
  <si>
    <r>
      <rPr>
        <b/>
        <sz val="10"/>
        <color indexed="8"/>
        <rFont val="Times New Roman"/>
        <family val="1"/>
        <charset val="238"/>
      </rPr>
      <t>Výsledok hospodárenia pred zdanením</t>
    </r>
    <r>
      <rPr>
        <sz val="10"/>
        <color indexed="8"/>
        <rFont val="Times New Roman"/>
        <family val="1"/>
        <charset val="238"/>
      </rPr>
      <t xml:space="preserve">                        (údaj z riadka 17 - údaj z riadka  16)</t>
    </r>
  </si>
  <si>
    <t>V tabuľke sa uvádzajú skutočné údaje za rok.</t>
  </si>
  <si>
    <t>Príloha č. 5</t>
  </si>
  <si>
    <t>MWh</t>
  </si>
  <si>
    <t>Prehľad aktív a pasív</t>
  </si>
  <si>
    <t>k vyhláške č. 446/2012 Z. z.</t>
  </si>
  <si>
    <t>Tabuľka č. 1</t>
  </si>
  <si>
    <t xml:space="preserve">Spotrebované nákupy celkom                                </t>
  </si>
  <si>
    <t>ostatné neskladovateľné dodávky</t>
  </si>
  <si>
    <t>Z toho mzdové náklady</t>
  </si>
  <si>
    <t>Odpisy a opravné položky k dlhodobému nehmotnému majetku a dlhodobému hmotnému majetku</t>
  </si>
  <si>
    <t>Odpisy dlhodobého nehmotného majetku</t>
  </si>
  <si>
    <r>
      <t xml:space="preserve">Náklady celkom                                          </t>
    </r>
    <r>
      <rPr>
        <sz val="10"/>
        <rFont val="Times New Roman"/>
        <family val="1"/>
        <charset val="238"/>
      </rPr>
      <t>(súčet údajov z riadkov 1 ,5, 7, 9, 12 až 14)</t>
    </r>
  </si>
  <si>
    <t xml:space="preserve">Stĺpec 7 je súčtom údajov uvedených v stĺpcoch 1 až 2. </t>
  </si>
  <si>
    <t>Tabuľka č. 2</t>
  </si>
  <si>
    <t>Tabuľka č. 3</t>
  </si>
  <si>
    <t>V tom</t>
  </si>
  <si>
    <t>Uzatvárací  uzáver  pred  meracím  regulačným zariadením</t>
  </si>
  <si>
    <t>Filtračná jednotka</t>
  </si>
  <si>
    <t>Meracie zariadenie na meranie množstva</t>
  </si>
  <si>
    <t>Meracie zariadenie na meranie kvality plynu</t>
  </si>
  <si>
    <t>Regulačné zariadenie prietoku plynu a tlaku plynu</t>
  </si>
  <si>
    <t>Predohrev plynu</t>
  </si>
  <si>
    <t>Odtlakovacie potrubie</t>
  </si>
  <si>
    <t>Natlakovacie potrubie</t>
  </si>
  <si>
    <t>Zariadenie umožňujúce diaľkové ovládanie stanice, prenos a archiváciu údajov</t>
  </si>
  <si>
    <t>Uzatvárací uzáver v mieste pripojenia</t>
  </si>
  <si>
    <t>Iné technické zariadenia</t>
  </si>
  <si>
    <t>Tabuľka č.  4</t>
  </si>
  <si>
    <t xml:space="preserve">Plynovody </t>
  </si>
  <si>
    <t xml:space="preserve"> V tom   </t>
  </si>
  <si>
    <t>Ostatné plynárenské zariadenia</t>
  </si>
  <si>
    <t xml:space="preserve"> V  tom</t>
  </si>
  <si>
    <t>Hraničné preberacie  stanice</t>
  </si>
  <si>
    <t>Kompresorové stanice</t>
  </si>
  <si>
    <t>Vnútroštátne prepúšťacie stanice</t>
  </si>
  <si>
    <t xml:space="preserve">Ostatné </t>
  </si>
  <si>
    <t>Počet položiek</t>
  </si>
  <si>
    <t>Tabuľka č. 5</t>
  </si>
  <si>
    <t xml:space="preserve"> V tom na </t>
  </si>
  <si>
    <t>V tom na</t>
  </si>
  <si>
    <t>Technické zhodnotenie</t>
  </si>
  <si>
    <t>Nové zariadenie</t>
  </si>
  <si>
    <t>Hraničné preberacie stanice</t>
  </si>
  <si>
    <t>Ostatné</t>
  </si>
  <si>
    <t>Technické zhodnotenie (súčet r. 2+27)</t>
  </si>
  <si>
    <t>Nové zariadenie (súčet r. 3+28)</t>
  </si>
  <si>
    <t>Tabuľka č. 6</t>
  </si>
  <si>
    <t xml:space="preserve">Meracie zariadenia mimo HPS a VPS </t>
  </si>
  <si>
    <t>Ostatné prevádzkové aktíva</t>
  </si>
  <si>
    <t>Tabuľka č. 7</t>
  </si>
  <si>
    <t>eur</t>
  </si>
  <si>
    <t>Neobežný majetok                                                   (súčet údajov z riadkov 3, 4 a 6)</t>
  </si>
  <si>
    <t>Z toho budovy a stavby</t>
  </si>
  <si>
    <t>Z toho výsledok hospodárenia minulých rokov</t>
  </si>
  <si>
    <t xml:space="preserve">V stĺpci 3 je súčet údajov stĺpcov 1 a 2. </t>
  </si>
  <si>
    <t>Tabuľka č. 8</t>
  </si>
  <si>
    <t xml:space="preserve">Prehľad nákladov a výnosov </t>
  </si>
  <si>
    <t>Ostatné neskladovateľné dodávky</t>
  </si>
  <si>
    <t xml:space="preserve">Z toho opravy a udržiavanie </t>
  </si>
  <si>
    <t xml:space="preserve">Z toho nákladové úroky </t>
  </si>
  <si>
    <r>
      <t xml:space="preserve">Náklady celkom                                                                </t>
    </r>
    <r>
      <rPr>
        <sz val="10"/>
        <color indexed="8"/>
        <rFont val="Times New Roman"/>
        <family val="1"/>
        <charset val="238"/>
      </rPr>
      <t>(súčet údajov z riadkov 1, 5, 7, 9, 12 až 14)</t>
    </r>
  </si>
  <si>
    <t>Priemerný evidenčný počet pracovníkov prepočítaný na plne zamestnaných (zaokrúhlený na jedno desatinné miesto)</t>
  </si>
  <si>
    <t xml:space="preserve">V stĺpci 3 je súčet údajov v stĺpcoch 1 a 2. </t>
  </si>
  <si>
    <t>DS - distribučná sieť</t>
  </si>
  <si>
    <t>Vedenie evidencie prevádzkovateľa prepravnej siete v rozsahu podľa prílohy č. 5</t>
  </si>
  <si>
    <t>Prehlad nákladov a výnosov</t>
  </si>
  <si>
    <t xml:space="preserve"> Hraničné preberacie stanice</t>
  </si>
  <si>
    <t>Z toho: opravy a údržiavanie</t>
  </si>
  <si>
    <t>Z toho: mzdové náklady</t>
  </si>
  <si>
    <t>Odpisy dlhodobého hmotného majetku</t>
  </si>
  <si>
    <t xml:space="preserve"> Z toho: nákladové úroky </t>
  </si>
  <si>
    <t>Náklady na pripojenie do prepravnej siete spolu (súčet r. 1, 2 a 14)</t>
  </si>
  <si>
    <t>Z toho: priradené na prepravu plynu</t>
  </si>
  <si>
    <r>
      <t xml:space="preserve">Prevádzkové aktíva využívané na prepravu plynu spolu                                       </t>
    </r>
    <r>
      <rPr>
        <sz val="10"/>
        <rFont val="Times New Roman"/>
        <family val="1"/>
        <charset val="238"/>
      </rPr>
      <t>(súčet údajov z riadkov 1 a 10)</t>
    </r>
  </si>
  <si>
    <t xml:space="preserve"> Z toho: priradené na prepravu plynu</t>
  </si>
  <si>
    <r>
      <t xml:space="preserve">Investičné výdavky na  prepravu plynu spolu   </t>
    </r>
    <r>
      <rPr>
        <sz val="10"/>
        <rFont val="Times New Roman"/>
        <family val="1"/>
        <charset val="238"/>
      </rPr>
      <t xml:space="preserve"> (súčet údajov z riadkov 1 a 26)</t>
    </r>
  </si>
  <si>
    <t xml:space="preserve"> Z toho:  priradené  na prepravu plynu</t>
  </si>
  <si>
    <r>
      <t xml:space="preserve">Preprava plynu spolu   </t>
    </r>
    <r>
      <rPr>
        <sz val="10"/>
        <rFont val="Times New Roman"/>
        <family val="1"/>
        <charset val="238"/>
      </rPr>
      <t>(súčet údajov z riadkov 1 a 10)</t>
    </r>
  </si>
  <si>
    <t>Ostatné výnosy</t>
  </si>
  <si>
    <t>Typ:</t>
  </si>
  <si>
    <t>Verzia:</t>
  </si>
  <si>
    <t>E_00035</t>
  </si>
  <si>
    <t>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</si>
</sst>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E"/>
      <charset val="238"/>
    </font>
    <font>
      <sz val="12"/>
      <name val="Times New Roman"/>
      <family val="1"/>
    </font>
    <font>
      <vertAlign val="superscript"/>
      <sz val="10"/>
      <name val="Times New Roman"/>
      <family val="1"/>
      <charset val="238"/>
    </font>
    <font>
      <b/>
      <sz val="10"/>
      <name val="Arial CE"/>
      <charset val="238"/>
    </font>
    <font>
      <b/>
      <vertAlign val="superscript"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1" fillId="0" borderId="0"/>
  </cellStyleXfs>
  <cellXfs count="451">
    <xf numFmtId="0" fontId="0" fillId="0" borderId="0" xfId="0"/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justify"/>
    </xf>
    <xf numFmtId="0" fontId="3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/>
    <xf numFmtId="0" fontId="10" fillId="0" borderId="12" xfId="0" applyFont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Border="1"/>
    <xf numFmtId="0" fontId="3" fillId="0" borderId="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13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top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9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0" borderId="0" xfId="0" applyFont="1" applyFill="1"/>
    <xf numFmtId="0" fontId="5" fillId="0" borderId="0" xfId="0" applyFont="1" applyFill="1" applyAlignment="1" applyProtection="1">
      <protection locked="0"/>
    </xf>
    <xf numFmtId="0" fontId="21" fillId="0" borderId="0" xfId="0" applyFont="1"/>
    <xf numFmtId="0" fontId="19" fillId="3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6" xfId="0" applyNumberFormat="1" applyFont="1" applyFill="1" applyBorder="1" applyAlignment="1" applyProtection="1">
      <alignment horizontal="center" vertical="center" wrapText="1"/>
      <protection hidden="1"/>
    </xf>
    <xf numFmtId="4" fontId="3" fillId="4" borderId="18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top" wrapText="1"/>
    </xf>
    <xf numFmtId="4" fontId="3" fillId="4" borderId="5" xfId="0" applyNumberFormat="1" applyFont="1" applyFill="1" applyBorder="1" applyAlignment="1">
      <alignment horizontal="center" vertical="top" wrapText="1"/>
    </xf>
    <xf numFmtId="4" fontId="3" fillId="4" borderId="6" xfId="0" applyNumberFormat="1" applyFont="1" applyFill="1" applyBorder="1" applyAlignment="1">
      <alignment horizontal="center" vertical="top" wrapText="1"/>
    </xf>
    <xf numFmtId="3" fontId="19" fillId="4" borderId="1" xfId="0" applyNumberFormat="1" applyFont="1" applyFill="1" applyBorder="1" applyAlignment="1">
      <alignment vertical="center"/>
    </xf>
    <xf numFmtId="4" fontId="3" fillId="5" borderId="6" xfId="0" applyNumberFormat="1" applyFont="1" applyFill="1" applyBorder="1" applyAlignment="1" applyProtection="1">
      <alignment horizontal="center" vertical="center"/>
      <protection hidden="1"/>
    </xf>
    <xf numFmtId="4" fontId="3" fillId="5" borderId="23" xfId="0" applyNumberFormat="1" applyFont="1" applyFill="1" applyBorder="1" applyAlignment="1" applyProtection="1">
      <alignment horizontal="center" vertical="center"/>
      <protection hidden="1"/>
    </xf>
    <xf numFmtId="0" fontId="20" fillId="3" borderId="1" xfId="0" applyFont="1" applyFill="1" applyBorder="1" applyAlignment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right" vertical="top" wrapText="1"/>
      <protection hidden="1"/>
    </xf>
    <xf numFmtId="3" fontId="3" fillId="4" borderId="15" xfId="0" applyNumberFormat="1" applyFont="1" applyFill="1" applyBorder="1" applyAlignment="1" applyProtection="1">
      <alignment horizontal="right" vertical="center" wrapText="1"/>
      <protection hidden="1"/>
    </xf>
    <xf numFmtId="3" fontId="3" fillId="4" borderId="16" xfId="0" applyNumberFormat="1" applyFont="1" applyFill="1" applyBorder="1" applyAlignment="1" applyProtection="1">
      <alignment horizontal="right" vertical="center" wrapText="1"/>
      <protection hidden="1"/>
    </xf>
    <xf numFmtId="3" fontId="8" fillId="4" borderId="23" xfId="0" applyNumberFormat="1" applyFont="1" applyFill="1" applyBorder="1" applyAlignment="1" applyProtection="1">
      <alignment horizontal="right" vertical="center"/>
      <protection hidden="1"/>
    </xf>
    <xf numFmtId="3" fontId="8" fillId="4" borderId="24" xfId="0" applyNumberFormat="1" applyFont="1" applyFill="1" applyBorder="1" applyAlignment="1" applyProtection="1">
      <alignment horizontal="right" vertical="center" wrapText="1"/>
      <protection hidden="1"/>
    </xf>
    <xf numFmtId="3" fontId="3" fillId="4" borderId="6" xfId="0" applyNumberFormat="1" applyFont="1" applyFill="1" applyBorder="1" applyAlignment="1" applyProtection="1">
      <alignment horizontal="right" vertical="center" wrapText="1"/>
      <protection hidden="1"/>
    </xf>
    <xf numFmtId="0" fontId="19" fillId="0" borderId="19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3" fontId="8" fillId="4" borderId="13" xfId="0" applyNumberFormat="1" applyFont="1" applyFill="1" applyBorder="1" applyAlignment="1" applyProtection="1">
      <alignment horizontal="right" vertical="center" wrapText="1"/>
      <protection hidden="1"/>
    </xf>
    <xf numFmtId="3" fontId="3" fillId="4" borderId="13" xfId="0" applyNumberFormat="1" applyFont="1" applyFill="1" applyBorder="1" applyAlignment="1" applyProtection="1">
      <alignment horizontal="right" vertical="center" wrapText="1"/>
      <protection hidden="1"/>
    </xf>
    <xf numFmtId="3" fontId="3" fillId="4" borderId="12" xfId="0" applyNumberFormat="1" applyFont="1" applyFill="1" applyBorder="1" applyAlignment="1" applyProtection="1">
      <alignment horizontal="right" vertical="center" wrapText="1"/>
      <protection hidden="1"/>
    </xf>
    <xf numFmtId="3" fontId="8" fillId="4" borderId="12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Font="1"/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 wrapText="1"/>
      <protection locked="0"/>
    </xf>
    <xf numFmtId="164" fontId="19" fillId="0" borderId="1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horizontal="right" vertical="top" wrapText="1"/>
      <protection locked="0"/>
    </xf>
    <xf numFmtId="3" fontId="3" fillId="0" borderId="12" xfId="0" applyNumberFormat="1" applyFont="1" applyFill="1" applyBorder="1" applyAlignment="1" applyProtection="1">
      <alignment horizontal="right" vertical="top" wrapText="1"/>
      <protection locked="0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5" xfId="0" applyNumberFormat="1" applyFont="1" applyFill="1" applyBorder="1" applyAlignment="1" applyProtection="1">
      <alignment horizontal="right" vertical="top" wrapText="1"/>
      <protection locked="0"/>
    </xf>
    <xf numFmtId="3" fontId="8" fillId="0" borderId="25" xfId="0" applyNumberFormat="1" applyFont="1" applyFill="1" applyBorder="1" applyAlignment="1" applyProtection="1">
      <alignment horizontal="right" vertical="top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" xfId="0" applyNumberFormat="1" applyFont="1" applyFill="1" applyBorder="1" applyAlignment="1" applyProtection="1">
      <alignment horizontal="right"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left"/>
    </xf>
    <xf numFmtId="0" fontId="12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3" fontId="10" fillId="0" borderId="11" xfId="0" applyNumberFormat="1" applyFont="1" applyFill="1" applyBorder="1" applyAlignment="1" applyProtection="1">
      <alignment vertical="center" wrapText="1"/>
      <protection locked="0"/>
    </xf>
    <xf numFmtId="3" fontId="10" fillId="0" borderId="19" xfId="0" applyNumberFormat="1" applyFont="1" applyFill="1" applyBorder="1" applyAlignment="1" applyProtection="1">
      <alignment vertical="center" wrapText="1"/>
      <protection locked="0"/>
    </xf>
    <xf numFmtId="3" fontId="10" fillId="4" borderId="11" xfId="0" applyNumberFormat="1" applyFont="1" applyFill="1" applyBorder="1" applyAlignment="1" applyProtection="1">
      <alignment horizontal="right" vertical="center" wrapText="1"/>
      <protection hidden="1"/>
    </xf>
    <xf numFmtId="3" fontId="10" fillId="4" borderId="19" xfId="0" applyNumberFormat="1" applyFont="1" applyFill="1" applyBorder="1" applyAlignment="1" applyProtection="1">
      <alignment horizontal="right" vertical="center" wrapText="1"/>
      <protection hidden="1"/>
    </xf>
    <xf numFmtId="3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9" xfId="2" applyFont="1" applyBorder="1" applyAlignment="1">
      <alignment vertical="center" wrapText="1"/>
    </xf>
    <xf numFmtId="0" fontId="9" fillId="0" borderId="21" xfId="2" applyFont="1" applyBorder="1" applyAlignment="1">
      <alignment vertical="center" wrapText="1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6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9" fillId="0" borderId="28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3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vertical="center" wrapText="1"/>
      <protection locked="0"/>
    </xf>
    <xf numFmtId="3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3" fontId="8" fillId="0" borderId="11" xfId="0" applyNumberFormat="1" applyFont="1" applyFill="1" applyBorder="1" applyAlignment="1" applyProtection="1">
      <alignment vertical="center" wrapText="1"/>
      <protection locked="0"/>
    </xf>
    <xf numFmtId="3" fontId="8" fillId="0" borderId="19" xfId="0" applyNumberFormat="1" applyFont="1" applyFill="1" applyBorder="1" applyAlignment="1" applyProtection="1">
      <alignment vertical="center" wrapText="1"/>
      <protection locked="0"/>
    </xf>
    <xf numFmtId="3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>
      <alignment vertical="center" wrapText="1"/>
    </xf>
    <xf numFmtId="0" fontId="3" fillId="0" borderId="28" xfId="2" applyFont="1" applyBorder="1" applyAlignment="1">
      <alignment horizontal="center" vertical="center" wrapText="1"/>
    </xf>
    <xf numFmtId="0" fontId="3" fillId="0" borderId="29" xfId="2" applyFont="1" applyBorder="1" applyAlignment="1">
      <alignment horizontal="center" vertical="center" wrapText="1"/>
    </xf>
    <xf numFmtId="0" fontId="8" fillId="0" borderId="26" xfId="2" applyFont="1" applyBorder="1" applyAlignment="1">
      <alignment horizontal="left" vertical="center" wrapText="1"/>
    </xf>
    <xf numFmtId="0" fontId="8" fillId="0" borderId="19" xfId="2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6" xfId="0" applyFont="1" applyBorder="1" applyAlignment="1">
      <alignment vertical="center" wrapText="1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7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horizontal="justify"/>
    </xf>
    <xf numFmtId="0" fontId="14" fillId="0" borderId="0" xfId="0" applyFont="1" applyAlignment="1"/>
    <xf numFmtId="0" fontId="10" fillId="0" borderId="0" xfId="0" applyFont="1" applyAlignment="1">
      <alignment horizontal="justify"/>
    </xf>
    <xf numFmtId="0" fontId="10" fillId="0" borderId="0" xfId="0" applyFont="1" applyAlignment="1"/>
    <xf numFmtId="0" fontId="0" fillId="0" borderId="19" xfId="0" applyBorder="1"/>
    <xf numFmtId="0" fontId="3" fillId="0" borderId="4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4" fillId="0" borderId="52" xfId="0" applyFont="1" applyFill="1" applyBorder="1" applyAlignment="1" applyProtection="1">
      <alignment horizontal="left" vertical="top" wrapText="1"/>
      <protection locked="0"/>
    </xf>
    <xf numFmtId="0" fontId="8" fillId="0" borderId="4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 applyProtection="1">
      <alignment horizontal="left" vertical="top" wrapText="1"/>
      <protection locked="0"/>
    </xf>
    <xf numFmtId="2" fontId="5" fillId="0" borderId="22" xfId="0" applyNumberFormat="1" applyFont="1" applyFill="1" applyBorder="1" applyAlignment="1" applyProtection="1">
      <alignment horizontal="left" vertical="top" wrapText="1"/>
      <protection locked="0"/>
    </xf>
    <xf numFmtId="2" fontId="5" fillId="0" borderId="19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8" fillId="0" borderId="4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8" fillId="0" borderId="40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50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52" xfId="0" applyFont="1" applyFill="1" applyBorder="1" applyAlignment="1" applyProtection="1">
      <alignment horizontal="left"/>
      <protection locked="0"/>
    </xf>
    <xf numFmtId="0" fontId="8" fillId="0" borderId="4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8" fillId="0" borderId="0" xfId="0" applyFont="1" applyFill="1" applyAlignment="1" applyProtection="1">
      <alignment horizontal="left"/>
      <protection locked="0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8" fillId="0" borderId="60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8" fillId="0" borderId="3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/>
    </xf>
    <xf numFmtId="0" fontId="19" fillId="0" borderId="53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0" fillId="0" borderId="36" xfId="0" applyFont="1" applyFill="1" applyBorder="1" applyAlignment="1">
      <alignment horizontal="left" vertical="center"/>
    </xf>
    <xf numFmtId="0" fontId="20" fillId="0" borderId="3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0" fillId="0" borderId="38" xfId="0" applyFont="1" applyFill="1" applyBorder="1" applyAlignment="1">
      <alignment horizontal="left" vertical="center"/>
    </xf>
    <xf numFmtId="0" fontId="20" fillId="0" borderId="53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9" fillId="3" borderId="11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3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3" fontId="8" fillId="4" borderId="11" xfId="0" applyNumberFormat="1" applyFont="1" applyFill="1" applyBorder="1" applyAlignment="1" applyProtection="1">
      <alignment vertical="center" wrapText="1"/>
    </xf>
    <xf numFmtId="3" fontId="8" fillId="4" borderId="19" xfId="0" applyNumberFormat="1" applyFont="1" applyFill="1" applyBorder="1" applyAlignment="1" applyProtection="1">
      <alignment vertical="center" wrapText="1"/>
    </xf>
    <xf numFmtId="3" fontId="8" fillId="4" borderId="11" xfId="0" applyNumberFormat="1" applyFont="1" applyFill="1" applyBorder="1" applyAlignment="1" applyProtection="1">
      <alignment horizontal="right" vertical="center" wrapText="1"/>
    </xf>
    <xf numFmtId="3" fontId="8" fillId="4" borderId="19" xfId="0" applyNumberFormat="1" applyFont="1" applyFill="1" applyBorder="1" applyAlignment="1" applyProtection="1">
      <alignment horizontal="right" vertical="center" wrapText="1"/>
    </xf>
  </cellXfs>
  <cellStyles count="3">
    <cellStyle name="Normálna" xfId="0" builtinId="0"/>
    <cellStyle name="normálne 2" xfId="1" xr:uid="{00000000-0005-0000-0000-000001000000}"/>
    <cellStyle name="normální_tab.37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workbookViewId="0">
      <selection sqref="A1:IV65536"/>
    </sheetView>
  </sheetViews>
  <sheetFormatPr defaultRowHeight="13.2" x14ac:dyDescent="0.25"/>
  <cols>
    <col min="1" max="1" width="10.33203125" customWidth="1"/>
    <col min="2" max="2" width="75.5546875" customWidth="1"/>
  </cols>
  <sheetData>
    <row r="1" spans="1:2" ht="17.399999999999999" x14ac:dyDescent="0.3">
      <c r="B1" s="2" t="s">
        <v>127</v>
      </c>
    </row>
    <row r="2" spans="1:2" ht="17.399999999999999" x14ac:dyDescent="0.3">
      <c r="B2" s="2" t="s">
        <v>130</v>
      </c>
    </row>
    <row r="3" spans="1:2" ht="15.6" x14ac:dyDescent="0.3">
      <c r="A3" s="158" t="s">
        <v>190</v>
      </c>
      <c r="B3" s="158"/>
    </row>
    <row r="5" spans="1:2" s="27" customFormat="1" ht="31.2" x14ac:dyDescent="0.25">
      <c r="A5" s="42" t="s">
        <v>1</v>
      </c>
      <c r="B5" s="43" t="s">
        <v>0</v>
      </c>
    </row>
    <row r="6" spans="1:2" ht="21.75" customHeight="1" x14ac:dyDescent="0.25">
      <c r="A6" s="102">
        <v>1</v>
      </c>
      <c r="B6" s="1" t="s">
        <v>43</v>
      </c>
    </row>
    <row r="7" spans="1:2" ht="25.5" customHeight="1" x14ac:dyDescent="0.25">
      <c r="A7" s="103">
        <v>2</v>
      </c>
      <c r="B7" s="1" t="s">
        <v>46</v>
      </c>
    </row>
    <row r="8" spans="1:2" ht="21" customHeight="1" x14ac:dyDescent="0.25">
      <c r="A8" s="103">
        <v>3</v>
      </c>
      <c r="B8" s="1" t="s">
        <v>48</v>
      </c>
    </row>
    <row r="9" spans="1:2" ht="24.75" customHeight="1" x14ac:dyDescent="0.25">
      <c r="A9" s="103">
        <v>4</v>
      </c>
      <c r="B9" s="1" t="s">
        <v>51</v>
      </c>
    </row>
    <row r="10" spans="1:2" ht="21.75" customHeight="1" x14ac:dyDescent="0.25">
      <c r="A10" s="103">
        <v>5</v>
      </c>
      <c r="B10" s="1" t="s">
        <v>44</v>
      </c>
    </row>
    <row r="11" spans="1:2" ht="22.5" customHeight="1" x14ac:dyDescent="0.25">
      <c r="A11" s="103">
        <v>6</v>
      </c>
      <c r="B11" s="1" t="s">
        <v>50</v>
      </c>
    </row>
    <row r="12" spans="1:2" ht="21.75" customHeight="1" x14ac:dyDescent="0.25">
      <c r="A12" s="103">
        <v>7</v>
      </c>
      <c r="B12" s="101" t="s">
        <v>129</v>
      </c>
    </row>
    <row r="13" spans="1:2" ht="20.25" customHeight="1" x14ac:dyDescent="0.25">
      <c r="A13" s="103">
        <v>8</v>
      </c>
      <c r="B13" s="101" t="s">
        <v>191</v>
      </c>
    </row>
  </sheetData>
  <sheetProtection algorithmName="SHA-512" hashValue="zoPYwI4f+JadPHt+HoUS8XBCfEBUtqInKiQsXmsEMZ8MBI1F0valkt4R7ODKdwSKu/F+nPT+zAHqHIrK7h8IkQ==" saltValue="mkfcn5yQqZ+XKK/qyV/E4Q==" spinCount="100000" sheet="1"/>
  <mergeCells count="1">
    <mergeCell ref="A3:B3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firstPageNumber="39" orientation="portrait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2"/>
  <sheetViews>
    <sheetView workbookViewId="0">
      <selection activeCell="P9" sqref="P9"/>
    </sheetView>
  </sheetViews>
  <sheetFormatPr defaultRowHeight="13.2" x14ac:dyDescent="0.25"/>
  <sheetData>
    <row r="1" spans="1:2" x14ac:dyDescent="0.25">
      <c r="A1" s="134" t="s">
        <v>205</v>
      </c>
      <c r="B1" s="134" t="s">
        <v>207</v>
      </c>
    </row>
    <row r="2" spans="1:2" x14ac:dyDescent="0.25">
      <c r="A2" s="134" t="s">
        <v>206</v>
      </c>
      <c r="B2">
        <v>1</v>
      </c>
    </row>
  </sheetData>
  <sheetProtection algorithmName="SHA-512" hashValue="uoocIG6tDrXUIS40O3QGH2oY5GENZbFPkM45AjsB0eVOIyqM4RQa2Mxc5evODhumh+eoEJL6aPjGRIemqJ8YfQ==" saltValue="LC0vGmSdvkH9j1WLXQQwY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workbookViewId="0">
      <selection activeCell="B2" sqref="B2:P2"/>
    </sheetView>
  </sheetViews>
  <sheetFormatPr defaultRowHeight="13.2" x14ac:dyDescent="0.25"/>
  <cols>
    <col min="2" max="2" width="23.44140625" customWidth="1"/>
    <col min="3" max="3" width="7.44140625" customWidth="1"/>
    <col min="4" max="10" width="7.33203125" customWidth="1"/>
    <col min="11" max="11" width="6.5546875" customWidth="1"/>
    <col min="12" max="12" width="7.33203125" customWidth="1"/>
    <col min="13" max="13" width="8.6640625" customWidth="1"/>
    <col min="14" max="14" width="7.33203125" customWidth="1"/>
    <col min="15" max="15" width="6.88671875" customWidth="1"/>
    <col min="16" max="16" width="17.33203125" customWidth="1"/>
  </cols>
  <sheetData>
    <row r="1" spans="1:16" ht="15.6" x14ac:dyDescent="0.25">
      <c r="A1" s="159" t="s">
        <v>42</v>
      </c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5.6" x14ac:dyDescent="0.3">
      <c r="A2" s="31" t="s">
        <v>13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ht="15.6" x14ac:dyDescent="0.3">
      <c r="A3" s="31"/>
      <c r="B3" s="29"/>
      <c r="D3" s="162"/>
      <c r="E3" s="162"/>
      <c r="P3" s="12" t="s">
        <v>131</v>
      </c>
    </row>
    <row r="4" spans="1:16" ht="15.6" x14ac:dyDescent="0.3">
      <c r="A4" s="53" t="s">
        <v>43</v>
      </c>
      <c r="B4" s="53"/>
      <c r="C4" s="53"/>
      <c r="D4" s="53"/>
      <c r="E4" s="53"/>
      <c r="P4" s="3"/>
    </row>
    <row r="5" spans="1:16" ht="16.2" thickBot="1" x14ac:dyDescent="0.35">
      <c r="A5" s="31"/>
      <c r="B5" s="29"/>
      <c r="D5" s="163"/>
      <c r="E5" s="163"/>
      <c r="P5" s="3"/>
    </row>
    <row r="6" spans="1:16" x14ac:dyDescent="0.25">
      <c r="A6" s="164" t="s">
        <v>14</v>
      </c>
      <c r="B6" s="165"/>
      <c r="C6" s="18"/>
      <c r="D6" s="170" t="s">
        <v>62</v>
      </c>
      <c r="E6" s="171"/>
      <c r="F6" s="176" t="s">
        <v>39</v>
      </c>
      <c r="G6" s="177"/>
      <c r="H6" s="177"/>
      <c r="I6" s="177"/>
      <c r="J6" s="177"/>
      <c r="K6" s="177"/>
      <c r="L6" s="177"/>
      <c r="M6" s="177"/>
      <c r="N6" s="177"/>
      <c r="O6" s="178"/>
      <c r="P6" s="179" t="s">
        <v>29</v>
      </c>
    </row>
    <row r="7" spans="1:16" x14ac:dyDescent="0.25">
      <c r="A7" s="166"/>
      <c r="B7" s="167"/>
      <c r="C7" s="19"/>
      <c r="D7" s="172"/>
      <c r="E7" s="173"/>
      <c r="F7" s="182" t="s">
        <v>34</v>
      </c>
      <c r="G7" s="183"/>
      <c r="H7" s="190" t="s">
        <v>18</v>
      </c>
      <c r="I7" s="191"/>
      <c r="J7" s="191"/>
      <c r="K7" s="191"/>
      <c r="L7" s="191"/>
      <c r="M7" s="191"/>
      <c r="N7" s="191"/>
      <c r="O7" s="192"/>
      <c r="P7" s="180"/>
    </row>
    <row r="8" spans="1:16" x14ac:dyDescent="0.25">
      <c r="A8" s="166"/>
      <c r="B8" s="167"/>
      <c r="C8" s="19" t="s">
        <v>8</v>
      </c>
      <c r="D8" s="172"/>
      <c r="E8" s="173"/>
      <c r="F8" s="172"/>
      <c r="G8" s="173"/>
      <c r="H8" s="193" t="s">
        <v>192</v>
      </c>
      <c r="I8" s="194"/>
      <c r="J8" s="193" t="s">
        <v>159</v>
      </c>
      <c r="K8" s="194"/>
      <c r="L8" s="193" t="s">
        <v>160</v>
      </c>
      <c r="M8" s="194"/>
      <c r="N8" s="193" t="s">
        <v>161</v>
      </c>
      <c r="O8" s="194"/>
      <c r="P8" s="180"/>
    </row>
    <row r="9" spans="1:16" x14ac:dyDescent="0.25">
      <c r="A9" s="166"/>
      <c r="B9" s="167"/>
      <c r="C9" s="20"/>
      <c r="D9" s="174"/>
      <c r="E9" s="175"/>
      <c r="F9" s="174"/>
      <c r="G9" s="175"/>
      <c r="H9" s="195"/>
      <c r="I9" s="196"/>
      <c r="J9" s="195"/>
      <c r="K9" s="196"/>
      <c r="L9" s="195"/>
      <c r="M9" s="196"/>
      <c r="N9" s="195"/>
      <c r="O9" s="196"/>
      <c r="P9" s="181"/>
    </row>
    <row r="10" spans="1:16" x14ac:dyDescent="0.25">
      <c r="A10" s="168"/>
      <c r="B10" s="169"/>
      <c r="C10" s="21"/>
      <c r="D10" s="184" t="s">
        <v>65</v>
      </c>
      <c r="E10" s="185"/>
      <c r="F10" s="184" t="s">
        <v>65</v>
      </c>
      <c r="G10" s="185"/>
      <c r="H10" s="184" t="s">
        <v>65</v>
      </c>
      <c r="I10" s="185"/>
      <c r="J10" s="184" t="s">
        <v>65</v>
      </c>
      <c r="K10" s="185"/>
      <c r="L10" s="184" t="s">
        <v>65</v>
      </c>
      <c r="M10" s="185"/>
      <c r="N10" s="184" t="s">
        <v>66</v>
      </c>
      <c r="O10" s="185"/>
      <c r="P10" s="30" t="s">
        <v>65</v>
      </c>
    </row>
    <row r="11" spans="1:16" ht="13.8" thickBot="1" x14ac:dyDescent="0.3">
      <c r="A11" s="186" t="s">
        <v>3</v>
      </c>
      <c r="B11" s="187"/>
      <c r="C11" s="22" t="s">
        <v>4</v>
      </c>
      <c r="D11" s="188">
        <v>1</v>
      </c>
      <c r="E11" s="189"/>
      <c r="F11" s="188">
        <v>2</v>
      </c>
      <c r="G11" s="189"/>
      <c r="H11" s="188">
        <v>3</v>
      </c>
      <c r="I11" s="189"/>
      <c r="J11" s="188">
        <v>4</v>
      </c>
      <c r="K11" s="189"/>
      <c r="L11" s="188">
        <v>5</v>
      </c>
      <c r="M11" s="189"/>
      <c r="N11" s="188">
        <v>6</v>
      </c>
      <c r="O11" s="189"/>
      <c r="P11" s="23">
        <v>7</v>
      </c>
    </row>
    <row r="12" spans="1:16" x14ac:dyDescent="0.25">
      <c r="A12" s="206" t="s">
        <v>132</v>
      </c>
      <c r="B12" s="207"/>
      <c r="C12" s="24">
        <v>1</v>
      </c>
      <c r="D12" s="447">
        <f>SUM(D13:E15)</f>
        <v>0</v>
      </c>
      <c r="E12" s="448"/>
      <c r="F12" s="447">
        <f>SUM(F13:G15)</f>
        <v>0</v>
      </c>
      <c r="G12" s="448"/>
      <c r="H12" s="447">
        <f>SUM(H13:I15)</f>
        <v>0</v>
      </c>
      <c r="I12" s="448"/>
      <c r="J12" s="447">
        <f>SUM(J13:K15)</f>
        <v>0</v>
      </c>
      <c r="K12" s="448"/>
      <c r="L12" s="447">
        <f>SUM(L13:M15)</f>
        <v>0</v>
      </c>
      <c r="M12" s="448"/>
      <c r="N12" s="447">
        <f>SUM(N13:O15)</f>
        <v>0</v>
      </c>
      <c r="O12" s="448"/>
      <c r="P12" s="126">
        <f>D12+F12</f>
        <v>0</v>
      </c>
    </row>
    <row r="13" spans="1:16" x14ac:dyDescent="0.25">
      <c r="A13" s="197" t="s">
        <v>83</v>
      </c>
      <c r="B13" s="25" t="s">
        <v>68</v>
      </c>
      <c r="C13" s="24">
        <v>2</v>
      </c>
      <c r="D13" s="200"/>
      <c r="E13" s="201"/>
      <c r="F13" s="202">
        <f>SUM(H13:O13)</f>
        <v>0</v>
      </c>
      <c r="G13" s="203"/>
      <c r="H13" s="204"/>
      <c r="I13" s="205"/>
      <c r="J13" s="204"/>
      <c r="K13" s="205"/>
      <c r="L13" s="204"/>
      <c r="M13" s="205"/>
      <c r="N13" s="204"/>
      <c r="O13" s="205"/>
      <c r="P13" s="126">
        <f t="shared" ref="P13:P27" si="0">D13+F13</f>
        <v>0</v>
      </c>
    </row>
    <row r="14" spans="1:16" x14ac:dyDescent="0.25">
      <c r="A14" s="198"/>
      <c r="B14" s="25" t="s">
        <v>69</v>
      </c>
      <c r="C14" s="24">
        <v>3</v>
      </c>
      <c r="D14" s="200"/>
      <c r="E14" s="201"/>
      <c r="F14" s="202">
        <f t="shared" ref="F14:F26" si="1">SUM(H14:O14)</f>
        <v>0</v>
      </c>
      <c r="G14" s="203"/>
      <c r="H14" s="204"/>
      <c r="I14" s="205"/>
      <c r="J14" s="204"/>
      <c r="K14" s="205"/>
      <c r="L14" s="204"/>
      <c r="M14" s="205"/>
      <c r="N14" s="204"/>
      <c r="O14" s="205"/>
      <c r="P14" s="126">
        <f t="shared" si="0"/>
        <v>0</v>
      </c>
    </row>
    <row r="15" spans="1:16" ht="26.4" x14ac:dyDescent="0.25">
      <c r="A15" s="199"/>
      <c r="B15" s="25" t="s">
        <v>133</v>
      </c>
      <c r="C15" s="24">
        <v>4</v>
      </c>
      <c r="D15" s="200"/>
      <c r="E15" s="201"/>
      <c r="F15" s="202">
        <f t="shared" si="1"/>
        <v>0</v>
      </c>
      <c r="G15" s="203"/>
      <c r="H15" s="204"/>
      <c r="I15" s="205"/>
      <c r="J15" s="204"/>
      <c r="K15" s="205"/>
      <c r="L15" s="204"/>
      <c r="M15" s="205"/>
      <c r="N15" s="204"/>
      <c r="O15" s="205"/>
      <c r="P15" s="126">
        <f t="shared" si="0"/>
        <v>0</v>
      </c>
    </row>
    <row r="16" spans="1:16" x14ac:dyDescent="0.25">
      <c r="A16" s="212" t="s">
        <v>84</v>
      </c>
      <c r="B16" s="213"/>
      <c r="C16" s="24">
        <v>5</v>
      </c>
      <c r="D16" s="214"/>
      <c r="E16" s="215"/>
      <c r="F16" s="202">
        <f t="shared" si="1"/>
        <v>0</v>
      </c>
      <c r="G16" s="203"/>
      <c r="H16" s="208"/>
      <c r="I16" s="209"/>
      <c r="J16" s="208"/>
      <c r="K16" s="209"/>
      <c r="L16" s="208"/>
      <c r="M16" s="209"/>
      <c r="N16" s="208"/>
      <c r="O16" s="209"/>
      <c r="P16" s="126">
        <f t="shared" si="0"/>
        <v>0</v>
      </c>
    </row>
    <row r="17" spans="1:16" x14ac:dyDescent="0.25">
      <c r="A17" s="210" t="s">
        <v>193</v>
      </c>
      <c r="B17" s="211"/>
      <c r="C17" s="24">
        <v>6</v>
      </c>
      <c r="D17" s="200"/>
      <c r="E17" s="201"/>
      <c r="F17" s="202">
        <f t="shared" si="1"/>
        <v>0</v>
      </c>
      <c r="G17" s="203"/>
      <c r="H17" s="204"/>
      <c r="I17" s="205"/>
      <c r="J17" s="204"/>
      <c r="K17" s="205"/>
      <c r="L17" s="204"/>
      <c r="M17" s="205"/>
      <c r="N17" s="204"/>
      <c r="O17" s="205"/>
      <c r="P17" s="126">
        <f t="shared" si="0"/>
        <v>0</v>
      </c>
    </row>
    <row r="18" spans="1:16" x14ac:dyDescent="0.25">
      <c r="A18" s="224" t="s">
        <v>85</v>
      </c>
      <c r="B18" s="213"/>
      <c r="C18" s="24">
        <v>7</v>
      </c>
      <c r="D18" s="220"/>
      <c r="E18" s="221"/>
      <c r="F18" s="202">
        <f t="shared" si="1"/>
        <v>0</v>
      </c>
      <c r="G18" s="203"/>
      <c r="H18" s="216"/>
      <c r="I18" s="217"/>
      <c r="J18" s="216"/>
      <c r="K18" s="217"/>
      <c r="L18" s="216"/>
      <c r="M18" s="217"/>
      <c r="N18" s="216"/>
      <c r="O18" s="217"/>
      <c r="P18" s="126">
        <f t="shared" si="0"/>
        <v>0</v>
      </c>
    </row>
    <row r="19" spans="1:16" x14ac:dyDescent="0.25">
      <c r="A19" s="218" t="s">
        <v>194</v>
      </c>
      <c r="B19" s="219"/>
      <c r="C19" s="24">
        <v>8</v>
      </c>
      <c r="D19" s="220"/>
      <c r="E19" s="221"/>
      <c r="F19" s="202">
        <f t="shared" si="1"/>
        <v>0</v>
      </c>
      <c r="G19" s="203"/>
      <c r="H19" s="222"/>
      <c r="I19" s="223"/>
      <c r="J19" s="222"/>
      <c r="K19" s="223"/>
      <c r="L19" s="222"/>
      <c r="M19" s="223"/>
      <c r="N19" s="222"/>
      <c r="O19" s="223"/>
      <c r="P19" s="126">
        <f t="shared" si="0"/>
        <v>0</v>
      </c>
    </row>
    <row r="20" spans="1:16" x14ac:dyDescent="0.25">
      <c r="A20" s="227" t="s">
        <v>135</v>
      </c>
      <c r="B20" s="228"/>
      <c r="C20" s="24">
        <v>9</v>
      </c>
      <c r="D20" s="220"/>
      <c r="E20" s="221"/>
      <c r="F20" s="202">
        <f t="shared" si="1"/>
        <v>0</v>
      </c>
      <c r="G20" s="203"/>
      <c r="H20" s="222"/>
      <c r="I20" s="223"/>
      <c r="J20" s="222"/>
      <c r="K20" s="223"/>
      <c r="L20" s="222"/>
      <c r="M20" s="223"/>
      <c r="N20" s="222"/>
      <c r="O20" s="223"/>
      <c r="P20" s="126">
        <f t="shared" si="0"/>
        <v>0</v>
      </c>
    </row>
    <row r="21" spans="1:16" ht="26.4" x14ac:dyDescent="0.25">
      <c r="A21" s="225" t="s">
        <v>86</v>
      </c>
      <c r="B21" s="79" t="s">
        <v>136</v>
      </c>
      <c r="C21" s="24">
        <v>10</v>
      </c>
      <c r="D21" s="220"/>
      <c r="E21" s="221"/>
      <c r="F21" s="202">
        <f t="shared" si="1"/>
        <v>0</v>
      </c>
      <c r="G21" s="203"/>
      <c r="H21" s="222"/>
      <c r="I21" s="223"/>
      <c r="J21" s="222"/>
      <c r="K21" s="223"/>
      <c r="L21" s="222"/>
      <c r="M21" s="223"/>
      <c r="N21" s="222"/>
      <c r="O21" s="223"/>
      <c r="P21" s="126">
        <f t="shared" si="0"/>
        <v>0</v>
      </c>
    </row>
    <row r="22" spans="1:16" ht="26.4" x14ac:dyDescent="0.25">
      <c r="A22" s="226"/>
      <c r="B22" s="79" t="s">
        <v>195</v>
      </c>
      <c r="C22" s="24">
        <v>11</v>
      </c>
      <c r="D22" s="220"/>
      <c r="E22" s="221"/>
      <c r="F22" s="202">
        <f t="shared" si="1"/>
        <v>0</v>
      </c>
      <c r="G22" s="203"/>
      <c r="H22" s="222"/>
      <c r="I22" s="223"/>
      <c r="J22" s="222"/>
      <c r="K22" s="223"/>
      <c r="L22" s="222"/>
      <c r="M22" s="223"/>
      <c r="N22" s="222"/>
      <c r="O22" s="223"/>
      <c r="P22" s="126">
        <f t="shared" si="0"/>
        <v>0</v>
      </c>
    </row>
    <row r="23" spans="1:16" x14ac:dyDescent="0.25">
      <c r="A23" s="231" t="s">
        <v>15</v>
      </c>
      <c r="B23" s="213"/>
      <c r="C23" s="24">
        <v>12</v>
      </c>
      <c r="D23" s="220"/>
      <c r="E23" s="221"/>
      <c r="F23" s="202">
        <f t="shared" si="1"/>
        <v>0</v>
      </c>
      <c r="G23" s="203"/>
      <c r="H23" s="216"/>
      <c r="I23" s="217"/>
      <c r="J23" s="216"/>
      <c r="K23" s="217"/>
      <c r="L23" s="216"/>
      <c r="M23" s="217"/>
      <c r="N23" s="216"/>
      <c r="O23" s="217"/>
      <c r="P23" s="126">
        <f t="shared" si="0"/>
        <v>0</v>
      </c>
    </row>
    <row r="24" spans="1:16" x14ac:dyDescent="0.25">
      <c r="A24" s="229" t="s">
        <v>16</v>
      </c>
      <c r="B24" s="230"/>
      <c r="C24" s="24">
        <v>13</v>
      </c>
      <c r="D24" s="220"/>
      <c r="E24" s="221"/>
      <c r="F24" s="202">
        <f t="shared" si="1"/>
        <v>0</v>
      </c>
      <c r="G24" s="203"/>
      <c r="H24" s="222"/>
      <c r="I24" s="223"/>
      <c r="J24" s="222"/>
      <c r="K24" s="223"/>
      <c r="L24" s="222"/>
      <c r="M24" s="223"/>
      <c r="N24" s="222"/>
      <c r="O24" s="223"/>
      <c r="P24" s="126">
        <f t="shared" si="0"/>
        <v>0</v>
      </c>
    </row>
    <row r="25" spans="1:16" x14ac:dyDescent="0.25">
      <c r="A25" s="237" t="s">
        <v>17</v>
      </c>
      <c r="B25" s="238"/>
      <c r="C25" s="26">
        <v>14</v>
      </c>
      <c r="D25" s="220"/>
      <c r="E25" s="221"/>
      <c r="F25" s="202">
        <f t="shared" si="1"/>
        <v>0</v>
      </c>
      <c r="G25" s="203"/>
      <c r="H25" s="232"/>
      <c r="I25" s="232"/>
      <c r="J25" s="232"/>
      <c r="K25" s="232"/>
      <c r="L25" s="232"/>
      <c r="M25" s="232"/>
      <c r="N25" s="232"/>
      <c r="O25" s="232"/>
      <c r="P25" s="126">
        <f t="shared" si="0"/>
        <v>0</v>
      </c>
    </row>
    <row r="26" spans="1:16" x14ac:dyDescent="0.25">
      <c r="A26" s="233" t="s">
        <v>196</v>
      </c>
      <c r="B26" s="234"/>
      <c r="C26" s="26">
        <v>15</v>
      </c>
      <c r="D26" s="235"/>
      <c r="E26" s="235"/>
      <c r="F26" s="202">
        <f t="shared" si="1"/>
        <v>0</v>
      </c>
      <c r="G26" s="203"/>
      <c r="H26" s="236"/>
      <c r="I26" s="236"/>
      <c r="J26" s="236"/>
      <c r="K26" s="236"/>
      <c r="L26" s="236"/>
      <c r="M26" s="236"/>
      <c r="N26" s="236"/>
      <c r="O26" s="236"/>
      <c r="P26" s="126">
        <f t="shared" si="0"/>
        <v>0</v>
      </c>
    </row>
    <row r="27" spans="1:16" x14ac:dyDescent="0.25">
      <c r="A27" s="231" t="s">
        <v>137</v>
      </c>
      <c r="B27" s="243"/>
      <c r="C27" s="24">
        <v>16</v>
      </c>
      <c r="D27" s="447">
        <f>D12+D16+D18+D20+D23+D24+D25</f>
        <v>0</v>
      </c>
      <c r="E27" s="448"/>
      <c r="F27" s="447">
        <f>F12+F16+F18+F20+F23+F24+F25</f>
        <v>0</v>
      </c>
      <c r="G27" s="448"/>
      <c r="H27" s="449">
        <f>H12+H16+H18+H20+H23+H24+H25</f>
        <v>0</v>
      </c>
      <c r="I27" s="450"/>
      <c r="J27" s="449">
        <f>J12+J16+J18+J20+J23+J24+J25</f>
        <v>0</v>
      </c>
      <c r="K27" s="450"/>
      <c r="L27" s="449">
        <f>L12+L16+L18+L20+L23+L24+L25</f>
        <v>0</v>
      </c>
      <c r="M27" s="450"/>
      <c r="N27" s="449">
        <f>N12+N16+N18+N20+N23+N24+N25</f>
        <v>0</v>
      </c>
      <c r="O27" s="450"/>
      <c r="P27" s="126">
        <f t="shared" si="0"/>
        <v>0</v>
      </c>
    </row>
    <row r="29" spans="1:16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x14ac:dyDescent="0.25">
      <c r="A30" s="239" t="s">
        <v>55</v>
      </c>
      <c r="B30" s="240"/>
      <c r="C30" s="240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x14ac:dyDescent="0.25">
      <c r="A31" s="241" t="s">
        <v>64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</row>
    <row r="32" spans="1:16" x14ac:dyDescent="0.25">
      <c r="A32" s="11" t="s">
        <v>138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x14ac:dyDescent="0.25">
      <c r="A33" s="6" t="s">
        <v>78</v>
      </c>
      <c r="B33" s="6"/>
      <c r="C33" s="60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x14ac:dyDescent="0.25">
      <c r="A35" s="6"/>
    </row>
  </sheetData>
  <sheetProtection algorithmName="SHA-512" hashValue="EUTBLBiLh/U13S23iGhsbta1JKL+pQxLCMAb/OFfpuu7IOiqd+FnpJ8Hz2YFqhn0I4GUof6DX6bSMZ0jqNJIdg==" saltValue="atWBMwMK6+9rAnjuJQJo7g==" spinCount="100000" sheet="1"/>
  <mergeCells count="139">
    <mergeCell ref="N27:O27"/>
    <mergeCell ref="A30:C30"/>
    <mergeCell ref="A31:P31"/>
    <mergeCell ref="A27:B27"/>
    <mergeCell ref="D27:E27"/>
    <mergeCell ref="F27:G27"/>
    <mergeCell ref="H27:I27"/>
    <mergeCell ref="J27:K27"/>
    <mergeCell ref="L27:M27"/>
    <mergeCell ref="N25:O25"/>
    <mergeCell ref="A26:B26"/>
    <mergeCell ref="D26:E26"/>
    <mergeCell ref="F26:G26"/>
    <mergeCell ref="H26:I26"/>
    <mergeCell ref="J26:K26"/>
    <mergeCell ref="L26:M26"/>
    <mergeCell ref="N26:O26"/>
    <mergeCell ref="A25:B25"/>
    <mergeCell ref="D25:E25"/>
    <mergeCell ref="F25:G25"/>
    <mergeCell ref="H25:I25"/>
    <mergeCell ref="J25:K25"/>
    <mergeCell ref="L25:M25"/>
    <mergeCell ref="N23:O23"/>
    <mergeCell ref="A24:B24"/>
    <mergeCell ref="D24:E24"/>
    <mergeCell ref="F24:G24"/>
    <mergeCell ref="H24:I24"/>
    <mergeCell ref="J24:K24"/>
    <mergeCell ref="L24:M24"/>
    <mergeCell ref="N24:O24"/>
    <mergeCell ref="H22:I22"/>
    <mergeCell ref="J22:K22"/>
    <mergeCell ref="L22:M22"/>
    <mergeCell ref="N22:O22"/>
    <mergeCell ref="A23:B23"/>
    <mergeCell ref="D23:E23"/>
    <mergeCell ref="F23:G23"/>
    <mergeCell ref="H23:I23"/>
    <mergeCell ref="J23:K23"/>
    <mergeCell ref="L23:M23"/>
    <mergeCell ref="N20:O20"/>
    <mergeCell ref="A21:A22"/>
    <mergeCell ref="D21:E21"/>
    <mergeCell ref="F21:G21"/>
    <mergeCell ref="H21:I21"/>
    <mergeCell ref="J21:K21"/>
    <mergeCell ref="L21:M21"/>
    <mergeCell ref="N21:O21"/>
    <mergeCell ref="D22:E22"/>
    <mergeCell ref="F22:G22"/>
    <mergeCell ref="A20:B20"/>
    <mergeCell ref="D20:E20"/>
    <mergeCell ref="F20:G20"/>
    <mergeCell ref="H20:I20"/>
    <mergeCell ref="J20:K20"/>
    <mergeCell ref="L20:M20"/>
    <mergeCell ref="N18:O18"/>
    <mergeCell ref="A19:B19"/>
    <mergeCell ref="D19:E19"/>
    <mergeCell ref="F19:G19"/>
    <mergeCell ref="H19:I19"/>
    <mergeCell ref="J19:K19"/>
    <mergeCell ref="L19:M19"/>
    <mergeCell ref="N19:O19"/>
    <mergeCell ref="A18:B18"/>
    <mergeCell ref="D18:E18"/>
    <mergeCell ref="F18:G18"/>
    <mergeCell ref="H18:I18"/>
    <mergeCell ref="J18:K18"/>
    <mergeCell ref="L18:M18"/>
    <mergeCell ref="L15:M15"/>
    <mergeCell ref="N15:O15"/>
    <mergeCell ref="N16:O16"/>
    <mergeCell ref="A17:B17"/>
    <mergeCell ref="D17:E17"/>
    <mergeCell ref="F17:G17"/>
    <mergeCell ref="H17:I17"/>
    <mergeCell ref="J17:K17"/>
    <mergeCell ref="L17:M17"/>
    <mergeCell ref="N17:O17"/>
    <mergeCell ref="A16:B16"/>
    <mergeCell ref="D16:E16"/>
    <mergeCell ref="F16:G16"/>
    <mergeCell ref="H16:I16"/>
    <mergeCell ref="J16:K16"/>
    <mergeCell ref="L16:M16"/>
    <mergeCell ref="N12:O12"/>
    <mergeCell ref="A13:A15"/>
    <mergeCell ref="D13:E13"/>
    <mergeCell ref="F13:G13"/>
    <mergeCell ref="H13:I13"/>
    <mergeCell ref="J13:K13"/>
    <mergeCell ref="L13:M13"/>
    <mergeCell ref="N13:O13"/>
    <mergeCell ref="D14:E14"/>
    <mergeCell ref="F14:G14"/>
    <mergeCell ref="A12:B12"/>
    <mergeCell ref="D12:E12"/>
    <mergeCell ref="F12:G12"/>
    <mergeCell ref="H12:I12"/>
    <mergeCell ref="J12:K12"/>
    <mergeCell ref="L12:M12"/>
    <mergeCell ref="H14:I14"/>
    <mergeCell ref="J14:K14"/>
    <mergeCell ref="L14:M14"/>
    <mergeCell ref="N14:O14"/>
    <mergeCell ref="D15:E15"/>
    <mergeCell ref="F15:G15"/>
    <mergeCell ref="H15:I15"/>
    <mergeCell ref="J15:K15"/>
    <mergeCell ref="A11:B11"/>
    <mergeCell ref="D11:E11"/>
    <mergeCell ref="F11:G11"/>
    <mergeCell ref="H11:I11"/>
    <mergeCell ref="J11:K11"/>
    <mergeCell ref="L11:M11"/>
    <mergeCell ref="N11:O11"/>
    <mergeCell ref="H7:O7"/>
    <mergeCell ref="H8:I9"/>
    <mergeCell ref="J8:K9"/>
    <mergeCell ref="L8:M9"/>
    <mergeCell ref="N8:O9"/>
    <mergeCell ref="D10:E10"/>
    <mergeCell ref="F10:G10"/>
    <mergeCell ref="H10:I10"/>
    <mergeCell ref="J10:K10"/>
    <mergeCell ref="L10:M10"/>
    <mergeCell ref="A1:B1"/>
    <mergeCell ref="C1:P1"/>
    <mergeCell ref="B2:P2"/>
    <mergeCell ref="D3:E3"/>
    <mergeCell ref="D5:E5"/>
    <mergeCell ref="A6:B10"/>
    <mergeCell ref="D6:E9"/>
    <mergeCell ref="F6:O6"/>
    <mergeCell ref="P6:P9"/>
    <mergeCell ref="F7:G9"/>
    <mergeCell ref="N10:O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workbookViewId="0">
      <selection activeCell="D40" sqref="D40"/>
    </sheetView>
  </sheetViews>
  <sheetFormatPr defaultRowHeight="13.2" x14ac:dyDescent="0.25"/>
  <cols>
    <col min="1" max="1" width="10.33203125" customWidth="1"/>
    <col min="2" max="2" width="20.5546875" customWidth="1"/>
    <col min="3" max="3" width="7.109375" customWidth="1"/>
    <col min="4" max="4" width="16.44140625" customWidth="1"/>
    <col min="5" max="5" width="15.88671875" customWidth="1"/>
    <col min="6" max="6" width="14.109375" customWidth="1"/>
    <col min="7" max="7" width="15" customWidth="1"/>
    <col min="8" max="8" width="14.109375" customWidth="1"/>
    <col min="9" max="9" width="17.88671875" customWidth="1"/>
  </cols>
  <sheetData>
    <row r="1" spans="1:9" ht="15.6" x14ac:dyDescent="0.25">
      <c r="A1" s="250" t="s">
        <v>45</v>
      </c>
      <c r="B1" s="250"/>
      <c r="C1" s="251"/>
      <c r="D1" s="251"/>
      <c r="E1" s="251"/>
      <c r="F1" s="251"/>
      <c r="G1" s="251"/>
      <c r="H1" s="251"/>
      <c r="I1" s="251"/>
    </row>
    <row r="2" spans="1:9" ht="15.6" x14ac:dyDescent="0.3">
      <c r="A2" s="5" t="s">
        <v>13</v>
      </c>
      <c r="B2" s="252"/>
      <c r="C2" s="252"/>
      <c r="D2" s="252"/>
      <c r="E2" s="252"/>
      <c r="F2" s="252"/>
      <c r="G2" s="252"/>
      <c r="H2" s="252"/>
      <c r="I2" s="252"/>
    </row>
    <row r="3" spans="1:9" ht="15.6" x14ac:dyDescent="0.3">
      <c r="I3" s="12" t="s">
        <v>139</v>
      </c>
    </row>
    <row r="4" spans="1:9" ht="15.6" x14ac:dyDescent="0.3">
      <c r="A4" s="158" t="s">
        <v>46</v>
      </c>
      <c r="B4" s="158"/>
      <c r="C4" s="158"/>
      <c r="D4" s="158"/>
      <c r="E4" s="158"/>
      <c r="F4" s="158"/>
      <c r="G4" s="158"/>
      <c r="H4" s="158"/>
      <c r="I4" s="158"/>
    </row>
    <row r="5" spans="1:9" ht="13.8" thickBot="1" x14ac:dyDescent="0.3"/>
    <row r="6" spans="1:9" x14ac:dyDescent="0.25">
      <c r="A6" s="253" t="s">
        <v>19</v>
      </c>
      <c r="B6" s="254"/>
      <c r="C6" s="259" t="s">
        <v>8</v>
      </c>
      <c r="D6" s="262" t="s">
        <v>23</v>
      </c>
      <c r="E6" s="265" t="s">
        <v>37</v>
      </c>
      <c r="F6" s="266"/>
      <c r="G6" s="266"/>
      <c r="H6" s="267"/>
      <c r="I6" s="271" t="s">
        <v>70</v>
      </c>
    </row>
    <row r="7" spans="1:9" x14ac:dyDescent="0.25">
      <c r="A7" s="255"/>
      <c r="B7" s="256"/>
      <c r="C7" s="260"/>
      <c r="D7" s="263"/>
      <c r="E7" s="268"/>
      <c r="F7" s="269"/>
      <c r="G7" s="269"/>
      <c r="H7" s="270"/>
      <c r="I7" s="272"/>
    </row>
    <row r="8" spans="1:9" x14ac:dyDescent="0.25">
      <c r="A8" s="255"/>
      <c r="B8" s="256"/>
      <c r="C8" s="260"/>
      <c r="D8" s="264"/>
      <c r="E8" s="274" t="s">
        <v>31</v>
      </c>
      <c r="F8" s="275"/>
      <c r="G8" s="274" t="s">
        <v>32</v>
      </c>
      <c r="H8" s="275"/>
      <c r="I8" s="273"/>
    </row>
    <row r="9" spans="1:9" ht="15.6" x14ac:dyDescent="0.25">
      <c r="A9" s="257"/>
      <c r="B9" s="258"/>
      <c r="C9" s="261"/>
      <c r="D9" s="67" t="s">
        <v>6</v>
      </c>
      <c r="E9" s="68" t="s">
        <v>22</v>
      </c>
      <c r="F9" s="68" t="s">
        <v>128</v>
      </c>
      <c r="G9" s="68" t="s">
        <v>22</v>
      </c>
      <c r="H9" s="68" t="s">
        <v>128</v>
      </c>
      <c r="I9" s="71" t="s">
        <v>65</v>
      </c>
    </row>
    <row r="10" spans="1:9" ht="13.8" thickBot="1" x14ac:dyDescent="0.3">
      <c r="A10" s="69" t="s">
        <v>3</v>
      </c>
      <c r="B10" s="78"/>
      <c r="C10" s="70" t="s">
        <v>4</v>
      </c>
      <c r="D10" s="70">
        <v>1</v>
      </c>
      <c r="E10" s="70">
        <v>2</v>
      </c>
      <c r="F10" s="70">
        <v>3</v>
      </c>
      <c r="G10" s="70">
        <v>4</v>
      </c>
      <c r="H10" s="70">
        <v>5</v>
      </c>
      <c r="I10" s="38">
        <v>6</v>
      </c>
    </row>
    <row r="11" spans="1:9" x14ac:dyDescent="0.25">
      <c r="A11" s="244" t="s">
        <v>20</v>
      </c>
      <c r="B11" s="245"/>
      <c r="C11" s="13">
        <v>1</v>
      </c>
      <c r="D11" s="155"/>
      <c r="E11" s="155"/>
      <c r="F11" s="155"/>
      <c r="G11" s="155"/>
      <c r="H11" s="155"/>
      <c r="I11" s="156"/>
    </row>
    <row r="12" spans="1:9" ht="13.8" thickBot="1" x14ac:dyDescent="0.3">
      <c r="A12" s="246" t="s">
        <v>21</v>
      </c>
      <c r="B12" s="247"/>
      <c r="C12" s="36">
        <v>2</v>
      </c>
      <c r="D12" s="157"/>
      <c r="E12" s="157"/>
      <c r="F12" s="157"/>
      <c r="G12" s="157"/>
      <c r="H12" s="157"/>
      <c r="I12" s="147"/>
    </row>
    <row r="13" spans="1:9" ht="13.8" thickBot="1" x14ac:dyDescent="0.3">
      <c r="A13" s="248" t="s">
        <v>80</v>
      </c>
      <c r="B13" s="249"/>
      <c r="C13" s="17">
        <v>3</v>
      </c>
      <c r="D13" s="127">
        <f t="shared" ref="D13:I13" si="0">SUM(D11:D12)</f>
        <v>0</v>
      </c>
      <c r="E13" s="127">
        <f t="shared" si="0"/>
        <v>0</v>
      </c>
      <c r="F13" s="127">
        <f t="shared" si="0"/>
        <v>0</v>
      </c>
      <c r="G13" s="127">
        <f t="shared" si="0"/>
        <v>0</v>
      </c>
      <c r="H13" s="127">
        <f t="shared" si="0"/>
        <v>0</v>
      </c>
      <c r="I13" s="127">
        <f t="shared" si="0"/>
        <v>0</v>
      </c>
    </row>
    <row r="15" spans="1:9" x14ac:dyDescent="0.25">
      <c r="A15" s="239" t="s">
        <v>55</v>
      </c>
      <c r="B15" s="239"/>
      <c r="C15" s="240"/>
      <c r="D15" s="240"/>
      <c r="I15" s="55"/>
    </row>
    <row r="16" spans="1:9" ht="15.6" x14ac:dyDescent="0.25">
      <c r="A16" s="37" t="s">
        <v>63</v>
      </c>
      <c r="B16" s="37"/>
      <c r="I16" s="54"/>
    </row>
    <row r="17" spans="1:9" x14ac:dyDescent="0.25">
      <c r="A17" s="6" t="s">
        <v>76</v>
      </c>
      <c r="B17" s="6"/>
      <c r="I17" s="55"/>
    </row>
    <row r="18" spans="1:9" x14ac:dyDescent="0.25">
      <c r="I18" s="55"/>
    </row>
    <row r="19" spans="1:9" x14ac:dyDescent="0.25">
      <c r="I19" s="55"/>
    </row>
    <row r="20" spans="1:9" x14ac:dyDescent="0.25">
      <c r="I20" s="55"/>
    </row>
    <row r="21" spans="1:9" x14ac:dyDescent="0.25">
      <c r="I21" s="55"/>
    </row>
    <row r="22" spans="1:9" x14ac:dyDescent="0.25">
      <c r="I22" s="55"/>
    </row>
    <row r="23" spans="1:9" x14ac:dyDescent="0.25">
      <c r="I23" s="55"/>
    </row>
    <row r="24" spans="1:9" x14ac:dyDescent="0.25">
      <c r="I24" s="55"/>
    </row>
    <row r="25" spans="1:9" x14ac:dyDescent="0.25">
      <c r="I25" s="55"/>
    </row>
  </sheetData>
  <sheetProtection algorithmName="SHA-512" hashValue="FwPzRl1l738CbjisokdWjM9nCfzram3BlSK5A0HwrDTuzvLJEI88mdIAYzR428jfbHuxImib1AMiIfQYm/jDzQ==" saltValue="KW2XKdza9tn99qn8fprqBQ==" spinCount="100000" sheet="1"/>
  <mergeCells count="15">
    <mergeCell ref="A11:B11"/>
    <mergeCell ref="A12:B12"/>
    <mergeCell ref="A13:B13"/>
    <mergeCell ref="A15:D15"/>
    <mergeCell ref="A1:B1"/>
    <mergeCell ref="C1:I1"/>
    <mergeCell ref="B2:I2"/>
    <mergeCell ref="A4:I4"/>
    <mergeCell ref="A6:B9"/>
    <mergeCell ref="C6:C9"/>
    <mergeCell ref="D6:D8"/>
    <mergeCell ref="E6:H7"/>
    <mergeCell ref="I6:I8"/>
    <mergeCell ref="E8:F8"/>
    <mergeCell ref="G8:H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workbookViewId="0">
      <selection activeCell="B3" sqref="B3:E3"/>
    </sheetView>
  </sheetViews>
  <sheetFormatPr defaultRowHeight="13.2" x14ac:dyDescent="0.25"/>
  <cols>
    <col min="1" max="1" width="11.5546875" customWidth="1"/>
    <col min="2" max="2" width="29.88671875" customWidth="1"/>
    <col min="3" max="3" width="34" customWidth="1"/>
    <col min="4" max="4" width="7.6640625" style="27" customWidth="1"/>
    <col min="5" max="5" width="46.88671875" customWidth="1"/>
  </cols>
  <sheetData>
    <row r="1" spans="1:5" ht="15.6" x14ac:dyDescent="0.25">
      <c r="A1" s="250" t="s">
        <v>82</v>
      </c>
      <c r="B1" s="250"/>
      <c r="C1" s="276"/>
      <c r="D1" s="277"/>
      <c r="E1" s="278"/>
    </row>
    <row r="2" spans="1:5" ht="15.6" x14ac:dyDescent="0.3">
      <c r="A2" s="5" t="s">
        <v>13</v>
      </c>
      <c r="B2" s="279"/>
      <c r="C2" s="279"/>
      <c r="D2" s="279"/>
      <c r="E2" s="279"/>
    </row>
    <row r="3" spans="1:5" ht="15.6" x14ac:dyDescent="0.3">
      <c r="A3" s="35" t="s">
        <v>49</v>
      </c>
      <c r="B3" s="280"/>
      <c r="C3" s="280"/>
      <c r="D3" s="280"/>
      <c r="E3" s="280"/>
    </row>
    <row r="4" spans="1:5" ht="15.6" x14ac:dyDescent="0.3">
      <c r="E4" s="12" t="s">
        <v>140</v>
      </c>
    </row>
    <row r="5" spans="1:5" ht="15.6" x14ac:dyDescent="0.3">
      <c r="A5" s="4" t="s">
        <v>48</v>
      </c>
      <c r="B5" s="4"/>
      <c r="C5" s="4"/>
      <c r="D5"/>
    </row>
    <row r="6" spans="1:5" ht="13.8" thickBot="1" x14ac:dyDescent="0.3"/>
    <row r="7" spans="1:5" ht="15.6" x14ac:dyDescent="0.25">
      <c r="A7" s="281" t="s">
        <v>25</v>
      </c>
      <c r="B7" s="282"/>
      <c r="C7" s="283"/>
      <c r="D7" s="287" t="s">
        <v>8</v>
      </c>
      <c r="E7" s="46" t="s">
        <v>27</v>
      </c>
    </row>
    <row r="8" spans="1:5" x14ac:dyDescent="0.25">
      <c r="A8" s="284"/>
      <c r="B8" s="285"/>
      <c r="C8" s="286"/>
      <c r="D8" s="288"/>
      <c r="E8" s="47" t="s">
        <v>65</v>
      </c>
    </row>
    <row r="9" spans="1:5" ht="13.8" thickBot="1" x14ac:dyDescent="0.3">
      <c r="A9" s="289" t="s">
        <v>3</v>
      </c>
      <c r="B9" s="290"/>
      <c r="C9" s="291"/>
      <c r="D9" s="48" t="s">
        <v>4</v>
      </c>
      <c r="E9" s="38">
        <v>1</v>
      </c>
    </row>
    <row r="10" spans="1:5" ht="13.8" thickBot="1" x14ac:dyDescent="0.3">
      <c r="A10" s="292" t="s">
        <v>67</v>
      </c>
      <c r="B10" s="293"/>
      <c r="C10" s="294"/>
      <c r="D10" s="45">
        <v>1</v>
      </c>
      <c r="E10" s="152"/>
    </row>
    <row r="11" spans="1:5" ht="13.8" thickBot="1" x14ac:dyDescent="0.3">
      <c r="A11" s="218" t="s">
        <v>40</v>
      </c>
      <c r="B11" s="295"/>
      <c r="C11" s="219"/>
      <c r="D11" s="44">
        <v>2</v>
      </c>
      <c r="E11" s="125">
        <f>SUM(E12:E22)</f>
        <v>0</v>
      </c>
    </row>
    <row r="12" spans="1:5" x14ac:dyDescent="0.25">
      <c r="A12" s="296" t="s">
        <v>141</v>
      </c>
      <c r="B12" s="299" t="s">
        <v>142</v>
      </c>
      <c r="C12" s="219"/>
      <c r="D12" s="44">
        <v>3</v>
      </c>
      <c r="E12" s="153"/>
    </row>
    <row r="13" spans="1:5" x14ac:dyDescent="0.25">
      <c r="A13" s="297"/>
      <c r="B13" s="300" t="s">
        <v>143</v>
      </c>
      <c r="C13" s="301"/>
      <c r="D13" s="44">
        <v>4</v>
      </c>
      <c r="E13" s="153"/>
    </row>
    <row r="14" spans="1:5" x14ac:dyDescent="0.25">
      <c r="A14" s="297"/>
      <c r="B14" s="299" t="s">
        <v>144</v>
      </c>
      <c r="C14" s="219"/>
      <c r="D14" s="44">
        <v>5</v>
      </c>
      <c r="E14" s="153"/>
    </row>
    <row r="15" spans="1:5" x14ac:dyDescent="0.25">
      <c r="A15" s="297"/>
      <c r="B15" s="299" t="s">
        <v>145</v>
      </c>
      <c r="C15" s="219"/>
      <c r="D15" s="44">
        <v>6</v>
      </c>
      <c r="E15" s="153"/>
    </row>
    <row r="16" spans="1:5" x14ac:dyDescent="0.25">
      <c r="A16" s="297"/>
      <c r="B16" s="299" t="s">
        <v>146</v>
      </c>
      <c r="C16" s="219"/>
      <c r="D16" s="44">
        <v>7</v>
      </c>
      <c r="E16" s="153"/>
    </row>
    <row r="17" spans="1:5" x14ac:dyDescent="0.25">
      <c r="A17" s="297"/>
      <c r="B17" s="299" t="s">
        <v>147</v>
      </c>
      <c r="C17" s="219"/>
      <c r="D17" s="44">
        <v>8</v>
      </c>
      <c r="E17" s="153"/>
    </row>
    <row r="18" spans="1:5" x14ac:dyDescent="0.25">
      <c r="A18" s="297"/>
      <c r="B18" s="299" t="s">
        <v>148</v>
      </c>
      <c r="C18" s="219"/>
      <c r="D18" s="44">
        <v>9</v>
      </c>
      <c r="E18" s="153"/>
    </row>
    <row r="19" spans="1:5" x14ac:dyDescent="0.25">
      <c r="A19" s="297"/>
      <c r="B19" s="299" t="s">
        <v>149</v>
      </c>
      <c r="C19" s="219"/>
      <c r="D19" s="44">
        <v>10</v>
      </c>
      <c r="E19" s="153"/>
    </row>
    <row r="20" spans="1:5" x14ac:dyDescent="0.25">
      <c r="A20" s="297"/>
      <c r="B20" s="299" t="s">
        <v>150</v>
      </c>
      <c r="C20" s="219"/>
      <c r="D20" s="44">
        <v>11</v>
      </c>
      <c r="E20" s="153"/>
    </row>
    <row r="21" spans="1:5" x14ac:dyDescent="0.25">
      <c r="A21" s="297"/>
      <c r="B21" s="299" t="s">
        <v>151</v>
      </c>
      <c r="C21" s="219"/>
      <c r="D21" s="44">
        <v>12</v>
      </c>
      <c r="E21" s="153"/>
    </row>
    <row r="22" spans="1:5" x14ac:dyDescent="0.25">
      <c r="A22" s="298"/>
      <c r="B22" s="299" t="s">
        <v>152</v>
      </c>
      <c r="C22" s="219"/>
      <c r="D22" s="44">
        <v>13</v>
      </c>
      <c r="E22" s="153"/>
    </row>
    <row r="23" spans="1:5" ht="13.8" thickBot="1" x14ac:dyDescent="0.3">
      <c r="A23" s="305" t="s">
        <v>26</v>
      </c>
      <c r="B23" s="306"/>
      <c r="C23" s="307"/>
      <c r="D23" s="49">
        <v>14</v>
      </c>
      <c r="E23" s="154"/>
    </row>
    <row r="24" spans="1:5" ht="13.8" thickBot="1" x14ac:dyDescent="0.3">
      <c r="A24" s="302" t="s">
        <v>197</v>
      </c>
      <c r="B24" s="303"/>
      <c r="C24" s="304"/>
      <c r="D24" s="50">
        <v>15</v>
      </c>
      <c r="E24" s="125">
        <f>E10+E11+E23</f>
        <v>0</v>
      </c>
    </row>
    <row r="25" spans="1:5" x14ac:dyDescent="0.25">
      <c r="A25" s="239" t="s">
        <v>55</v>
      </c>
      <c r="B25" s="240"/>
      <c r="C25" s="240"/>
      <c r="D25" s="240"/>
      <c r="E25" s="6"/>
    </row>
    <row r="26" spans="1:5" ht="15.6" x14ac:dyDescent="0.25">
      <c r="A26" s="37" t="s">
        <v>63</v>
      </c>
      <c r="D26"/>
    </row>
    <row r="27" spans="1:5" x14ac:dyDescent="0.25">
      <c r="A27" s="6" t="s">
        <v>38</v>
      </c>
      <c r="B27" s="6"/>
      <c r="C27" s="6"/>
      <c r="D27" s="63"/>
      <c r="E27" s="62"/>
    </row>
  </sheetData>
  <sheetProtection algorithmName="SHA-512" hashValue="4mJkBHnOM98TEjzTWOnOv648YeD5+53YbnfJ+78Nt8n9M9F6MV9zRVn46bj5SsbEyVTOl+U364TIsUui+LHV2Q==" saltValue="8CbsUY1IvvXj79ycAe/xGw==" spinCount="100000" sheet="1"/>
  <mergeCells count="24">
    <mergeCell ref="A24:C24"/>
    <mergeCell ref="A25:D25"/>
    <mergeCell ref="B18:C18"/>
    <mergeCell ref="B19:C19"/>
    <mergeCell ref="B20:C20"/>
    <mergeCell ref="B21:C21"/>
    <mergeCell ref="B22:C22"/>
    <mergeCell ref="A23:C23"/>
    <mergeCell ref="A9:C9"/>
    <mergeCell ref="A10:C10"/>
    <mergeCell ref="A11:C11"/>
    <mergeCell ref="A12:A22"/>
    <mergeCell ref="B12:C12"/>
    <mergeCell ref="B13:C13"/>
    <mergeCell ref="B14:C14"/>
    <mergeCell ref="B15:C15"/>
    <mergeCell ref="B16:C16"/>
    <mergeCell ref="B17:C17"/>
    <mergeCell ref="A1:B1"/>
    <mergeCell ref="C1:E1"/>
    <mergeCell ref="B2:E2"/>
    <mergeCell ref="B3:E3"/>
    <mergeCell ref="A7:C8"/>
    <mergeCell ref="D7:D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5"/>
  <sheetViews>
    <sheetView tabSelected="1" workbookViewId="0">
      <selection activeCell="B2" sqref="B2:I2"/>
    </sheetView>
  </sheetViews>
  <sheetFormatPr defaultRowHeight="13.2" x14ac:dyDescent="0.25"/>
  <cols>
    <col min="1" max="1" width="12.109375" customWidth="1"/>
    <col min="2" max="2" width="18.5546875" customWidth="1"/>
    <col min="3" max="3" width="27.44140625" customWidth="1"/>
    <col min="4" max="4" width="8.44140625" customWidth="1"/>
    <col min="5" max="5" width="11.33203125" customWidth="1"/>
    <col min="6" max="6" width="12.5546875" customWidth="1"/>
    <col min="7" max="7" width="18.33203125" customWidth="1"/>
    <col min="8" max="8" width="15" customWidth="1"/>
    <col min="9" max="9" width="18.88671875" customWidth="1"/>
  </cols>
  <sheetData>
    <row r="1" spans="1:9" ht="15.6" x14ac:dyDescent="0.25">
      <c r="A1" s="308" t="s">
        <v>41</v>
      </c>
      <c r="B1" s="308"/>
      <c r="C1" s="160"/>
      <c r="D1" s="160"/>
      <c r="E1" s="160"/>
      <c r="F1" s="160"/>
      <c r="G1" s="160"/>
      <c r="H1" s="160"/>
      <c r="I1" s="160"/>
    </row>
    <row r="2" spans="1:9" ht="15.6" x14ac:dyDescent="0.3">
      <c r="A2" s="5" t="s">
        <v>13</v>
      </c>
      <c r="B2" s="279"/>
      <c r="C2" s="279"/>
      <c r="D2" s="279"/>
      <c r="E2" s="279"/>
      <c r="F2" s="279"/>
      <c r="G2" s="279"/>
      <c r="H2" s="279"/>
      <c r="I2" s="279"/>
    </row>
    <row r="3" spans="1:9" ht="15.6" x14ac:dyDescent="0.3">
      <c r="I3" s="12" t="s">
        <v>153</v>
      </c>
    </row>
    <row r="4" spans="1:9" ht="15.6" x14ac:dyDescent="0.3">
      <c r="A4" s="158" t="s">
        <v>51</v>
      </c>
      <c r="B4" s="158"/>
      <c r="C4" s="158"/>
      <c r="D4" s="158"/>
      <c r="E4" s="158"/>
      <c r="F4" s="158"/>
      <c r="G4" s="158"/>
      <c r="H4" s="158"/>
      <c r="I4" s="158"/>
    </row>
    <row r="5" spans="1:9" ht="13.8" thickBot="1" x14ac:dyDescent="0.3"/>
    <row r="6" spans="1:9" ht="39.6" x14ac:dyDescent="0.25">
      <c r="A6" s="309" t="s">
        <v>56</v>
      </c>
      <c r="B6" s="310"/>
      <c r="C6" s="311"/>
      <c r="D6" s="259" t="s">
        <v>8</v>
      </c>
      <c r="E6" s="315" t="s">
        <v>9</v>
      </c>
      <c r="F6" s="315" t="s">
        <v>10</v>
      </c>
      <c r="G6" s="72" t="s">
        <v>11</v>
      </c>
      <c r="H6" s="72" t="s">
        <v>12</v>
      </c>
      <c r="I6" s="73" t="s">
        <v>2</v>
      </c>
    </row>
    <row r="7" spans="1:9" x14ac:dyDescent="0.25">
      <c r="A7" s="312"/>
      <c r="B7" s="313"/>
      <c r="C7" s="314"/>
      <c r="D7" s="261"/>
      <c r="E7" s="316"/>
      <c r="F7" s="316"/>
      <c r="G7" s="9" t="s">
        <v>65</v>
      </c>
      <c r="H7" s="9" t="s">
        <v>65</v>
      </c>
      <c r="I7" s="47" t="s">
        <v>65</v>
      </c>
    </row>
    <row r="8" spans="1:9" ht="13.8" thickBot="1" x14ac:dyDescent="0.3">
      <c r="A8" s="317" t="s">
        <v>3</v>
      </c>
      <c r="B8" s="318"/>
      <c r="C8" s="318"/>
      <c r="D8" s="70" t="s">
        <v>4</v>
      </c>
      <c r="E8" s="70">
        <v>1</v>
      </c>
      <c r="F8" s="70">
        <v>2</v>
      </c>
      <c r="G8" s="70">
        <v>3</v>
      </c>
      <c r="H8" s="70">
        <v>4</v>
      </c>
      <c r="I8" s="38">
        <v>5</v>
      </c>
    </row>
    <row r="9" spans="1:9" x14ac:dyDescent="0.25">
      <c r="A9" s="319" t="s">
        <v>28</v>
      </c>
      <c r="B9" s="320"/>
      <c r="C9" s="320"/>
      <c r="D9" s="13">
        <v>1</v>
      </c>
      <c r="E9" s="106" t="s">
        <v>5</v>
      </c>
      <c r="F9" s="106" t="s">
        <v>5</v>
      </c>
      <c r="G9" s="124">
        <f>SUM(G10:G12)</f>
        <v>0</v>
      </c>
      <c r="H9" s="124">
        <f>SUM(H10:H12)</f>
        <v>0</v>
      </c>
      <c r="I9" s="130">
        <f>SUM(G9:H9)</f>
        <v>0</v>
      </c>
    </row>
    <row r="10" spans="1:9" x14ac:dyDescent="0.25">
      <c r="A10" s="321" t="s">
        <v>155</v>
      </c>
      <c r="B10" s="324" t="s">
        <v>154</v>
      </c>
      <c r="C10" s="324"/>
      <c r="D10" s="8">
        <v>2</v>
      </c>
      <c r="E10" s="107" t="s">
        <v>6</v>
      </c>
      <c r="F10" s="148"/>
      <c r="G10" s="148"/>
      <c r="H10" s="148"/>
      <c r="I10" s="131">
        <f t="shared" ref="I10:I19" si="0">SUM(G10:H10)</f>
        <v>0</v>
      </c>
    </row>
    <row r="11" spans="1:9" ht="13.8" thickBot="1" x14ac:dyDescent="0.3">
      <c r="A11" s="322"/>
      <c r="B11" s="324" t="s">
        <v>35</v>
      </c>
      <c r="C11" s="324"/>
      <c r="D11" s="8">
        <v>3</v>
      </c>
      <c r="E11" s="107" t="s">
        <v>5</v>
      </c>
      <c r="F11" s="107" t="s">
        <v>5</v>
      </c>
      <c r="G11" s="148"/>
      <c r="H11" s="148"/>
      <c r="I11" s="131">
        <f t="shared" si="0"/>
        <v>0</v>
      </c>
    </row>
    <row r="12" spans="1:9" x14ac:dyDescent="0.25">
      <c r="A12" s="322"/>
      <c r="B12" s="324" t="s">
        <v>156</v>
      </c>
      <c r="C12" s="324"/>
      <c r="D12" s="8">
        <v>4</v>
      </c>
      <c r="E12" s="107" t="s">
        <v>5</v>
      </c>
      <c r="F12" s="107" t="s">
        <v>5</v>
      </c>
      <c r="G12" s="124">
        <f>SUM(G13:G16)</f>
        <v>0</v>
      </c>
      <c r="H12" s="124">
        <f>SUM(H13:H16)</f>
        <v>0</v>
      </c>
      <c r="I12" s="130">
        <f t="shared" si="0"/>
        <v>0</v>
      </c>
    </row>
    <row r="13" spans="1:9" x14ac:dyDescent="0.25">
      <c r="A13" s="322"/>
      <c r="B13" s="325" t="s">
        <v>157</v>
      </c>
      <c r="C13" s="10" t="s">
        <v>158</v>
      </c>
      <c r="D13" s="8">
        <v>5</v>
      </c>
      <c r="E13" s="107" t="s">
        <v>7</v>
      </c>
      <c r="F13" s="148"/>
      <c r="G13" s="148"/>
      <c r="H13" s="148"/>
      <c r="I13" s="131">
        <f t="shared" si="0"/>
        <v>0</v>
      </c>
    </row>
    <row r="14" spans="1:9" x14ac:dyDescent="0.25">
      <c r="A14" s="322"/>
      <c r="B14" s="326"/>
      <c r="C14" s="41" t="s">
        <v>159</v>
      </c>
      <c r="D14" s="8">
        <v>6</v>
      </c>
      <c r="E14" s="107" t="s">
        <v>7</v>
      </c>
      <c r="F14" s="148"/>
      <c r="G14" s="148"/>
      <c r="H14" s="148"/>
      <c r="I14" s="131">
        <f t="shared" si="0"/>
        <v>0</v>
      </c>
    </row>
    <row r="15" spans="1:9" x14ac:dyDescent="0.25">
      <c r="A15" s="322"/>
      <c r="B15" s="326"/>
      <c r="C15" s="10" t="s">
        <v>160</v>
      </c>
      <c r="D15" s="8">
        <v>7</v>
      </c>
      <c r="E15" s="107" t="s">
        <v>7</v>
      </c>
      <c r="F15" s="148"/>
      <c r="G15" s="148"/>
      <c r="H15" s="148"/>
      <c r="I15" s="131">
        <f t="shared" si="0"/>
        <v>0</v>
      </c>
    </row>
    <row r="16" spans="1:9" x14ac:dyDescent="0.25">
      <c r="A16" s="323"/>
      <c r="B16" s="327"/>
      <c r="C16" s="51" t="s">
        <v>161</v>
      </c>
      <c r="D16" s="8">
        <v>8</v>
      </c>
      <c r="E16" s="107" t="s">
        <v>5</v>
      </c>
      <c r="F16" s="111" t="s">
        <v>5</v>
      </c>
      <c r="G16" s="148"/>
      <c r="H16" s="148"/>
      <c r="I16" s="131">
        <f t="shared" si="0"/>
        <v>0</v>
      </c>
    </row>
    <row r="17" spans="1:9" x14ac:dyDescent="0.25">
      <c r="A17" s="328" t="s">
        <v>52</v>
      </c>
      <c r="B17" s="329"/>
      <c r="C17" s="330"/>
      <c r="D17" s="8">
        <v>9</v>
      </c>
      <c r="E17" s="107" t="s">
        <v>5</v>
      </c>
      <c r="F17" s="111" t="s">
        <v>5</v>
      </c>
      <c r="G17" s="140" t="s">
        <v>208</v>
      </c>
      <c r="H17" s="140"/>
      <c r="I17" s="130">
        <f t="shared" si="0"/>
        <v>0</v>
      </c>
    </row>
    <row r="18" spans="1:9" ht="13.8" thickBot="1" x14ac:dyDescent="0.3">
      <c r="A18" s="305" t="s">
        <v>198</v>
      </c>
      <c r="B18" s="306"/>
      <c r="C18" s="307"/>
      <c r="D18" s="36">
        <v>10</v>
      </c>
      <c r="E18" s="108" t="s">
        <v>5</v>
      </c>
      <c r="F18" s="105" t="s">
        <v>5</v>
      </c>
      <c r="G18" s="149"/>
      <c r="H18" s="149"/>
      <c r="I18" s="131">
        <f t="shared" si="0"/>
        <v>0</v>
      </c>
    </row>
    <row r="19" spans="1:9" ht="13.8" thickBot="1" x14ac:dyDescent="0.3">
      <c r="A19" s="331" t="s">
        <v>199</v>
      </c>
      <c r="B19" s="332"/>
      <c r="C19" s="332"/>
      <c r="D19" s="52">
        <v>11</v>
      </c>
      <c r="E19" s="109" t="s">
        <v>5</v>
      </c>
      <c r="F19" s="112" t="s">
        <v>5</v>
      </c>
      <c r="G19" s="124">
        <f>G9+G18</f>
        <v>0</v>
      </c>
      <c r="H19" s="124">
        <f>H9+H18</f>
        <v>0</v>
      </c>
      <c r="I19" s="130">
        <f t="shared" si="0"/>
        <v>0</v>
      </c>
    </row>
    <row r="20" spans="1:9" ht="27" thickBot="1" x14ac:dyDescent="0.3">
      <c r="A20" s="333" t="s">
        <v>30</v>
      </c>
      <c r="B20" s="334"/>
      <c r="C20" s="335"/>
      <c r="D20" s="17">
        <v>12</v>
      </c>
      <c r="E20" s="110" t="s">
        <v>162</v>
      </c>
      <c r="F20" s="150"/>
      <c r="G20" s="151"/>
      <c r="H20" s="119" t="s">
        <v>5</v>
      </c>
      <c r="I20" s="120" t="s">
        <v>5</v>
      </c>
    </row>
    <row r="21" spans="1:9" x14ac:dyDescent="0.25">
      <c r="A21" s="64"/>
      <c r="B21" s="59"/>
      <c r="C21" s="59"/>
      <c r="D21" s="55"/>
      <c r="E21" s="59"/>
      <c r="F21" s="59"/>
      <c r="G21" s="59"/>
      <c r="H21" s="65"/>
      <c r="I21" s="65"/>
    </row>
    <row r="22" spans="1:9" x14ac:dyDescent="0.25">
      <c r="A22" s="239" t="s">
        <v>55</v>
      </c>
      <c r="B22" s="240"/>
      <c r="C22" s="240"/>
    </row>
    <row r="23" spans="1:9" x14ac:dyDescent="0.25">
      <c r="A23" s="6" t="s">
        <v>33</v>
      </c>
      <c r="B23" s="6"/>
      <c r="C23" s="6"/>
      <c r="D23" s="6"/>
      <c r="E23" s="6"/>
      <c r="F23" s="6"/>
      <c r="G23" s="6"/>
      <c r="H23" s="6"/>
      <c r="I23" s="6"/>
    </row>
    <row r="24" spans="1:9" x14ac:dyDescent="0.25">
      <c r="A24" s="6" t="s">
        <v>36</v>
      </c>
    </row>
    <row r="25" spans="1:9" x14ac:dyDescent="0.25">
      <c r="A25" s="6" t="s">
        <v>61</v>
      </c>
    </row>
  </sheetData>
  <sheetProtection algorithmName="SHA-512" hashValue="3kWdsbToDN2SxAsMtCx4awDcRGqTBYN6ngVLIyzOhQjWXy5jxQUlGoNU3A0Yo/VNMBhZWOx2sxacR+a8yzDRLA==" saltValue="Bnn9gf5TdS57NU7kk5AeCQ==" spinCount="100000" sheet="1"/>
  <mergeCells count="20">
    <mergeCell ref="A17:C17"/>
    <mergeCell ref="A18:C18"/>
    <mergeCell ref="A19:C19"/>
    <mergeCell ref="A20:C20"/>
    <mergeCell ref="A22:C22"/>
    <mergeCell ref="A8:C8"/>
    <mergeCell ref="A9:C9"/>
    <mergeCell ref="A10:A16"/>
    <mergeCell ref="B10:C10"/>
    <mergeCell ref="B11:C11"/>
    <mergeCell ref="B12:C12"/>
    <mergeCell ref="B13:B16"/>
    <mergeCell ref="A1:B1"/>
    <mergeCell ref="C1:I1"/>
    <mergeCell ref="B2:I2"/>
    <mergeCell ref="A4:I4"/>
    <mergeCell ref="A6:C7"/>
    <mergeCell ref="D6:D7"/>
    <mergeCell ref="E6:E7"/>
    <mergeCell ref="F6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7"/>
  <sheetViews>
    <sheetView workbookViewId="0">
      <selection activeCell="J36" activeCellId="12" sqref="D1:J1 B2:J2 J11 J12 I13:I15 J14:J15 J17:J18 J20:J21 J23:J24 J26:J27 J29:J30 J32:J34 J36:J37"/>
    </sheetView>
  </sheetViews>
  <sheetFormatPr defaultRowHeight="13.2" x14ac:dyDescent="0.25"/>
  <cols>
    <col min="1" max="1" width="8.88671875" style="32"/>
    <col min="2" max="2" width="7.88671875" customWidth="1"/>
    <col min="3" max="3" width="14.109375" customWidth="1"/>
    <col min="6" max="6" width="10.109375" customWidth="1"/>
    <col min="8" max="8" width="13.6640625" customWidth="1"/>
    <col min="9" max="9" width="15.33203125" customWidth="1"/>
    <col min="10" max="10" width="33.44140625" customWidth="1"/>
  </cols>
  <sheetData>
    <row r="1" spans="1:10" ht="15.6" x14ac:dyDescent="0.25">
      <c r="A1" s="159" t="s">
        <v>42</v>
      </c>
      <c r="B1" s="159"/>
      <c r="C1" s="159"/>
      <c r="D1" s="336"/>
      <c r="E1" s="337"/>
      <c r="F1" s="337"/>
      <c r="G1" s="337"/>
      <c r="H1" s="337"/>
      <c r="I1" s="337"/>
      <c r="J1" s="338"/>
    </row>
    <row r="2" spans="1:10" ht="15.6" x14ac:dyDescent="0.3">
      <c r="A2" s="31" t="s">
        <v>13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ht="15.6" x14ac:dyDescent="0.3">
      <c r="J3" s="12" t="s">
        <v>163</v>
      </c>
    </row>
    <row r="4" spans="1:10" ht="15.6" x14ac:dyDescent="0.3">
      <c r="A4" s="158" t="s">
        <v>44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3.8" thickBot="1" x14ac:dyDescent="0.3"/>
    <row r="6" spans="1:10" x14ac:dyDescent="0.25">
      <c r="A6" s="309" t="s">
        <v>57</v>
      </c>
      <c r="B6" s="310"/>
      <c r="C6" s="310"/>
      <c r="D6" s="310"/>
      <c r="E6" s="310"/>
      <c r="F6" s="311"/>
      <c r="G6" s="343" t="s">
        <v>8</v>
      </c>
      <c r="H6" s="315" t="s">
        <v>71</v>
      </c>
      <c r="I6" s="315" t="s">
        <v>72</v>
      </c>
      <c r="J6" s="346" t="s">
        <v>79</v>
      </c>
    </row>
    <row r="7" spans="1:10" x14ac:dyDescent="0.25">
      <c r="A7" s="340"/>
      <c r="B7" s="341"/>
      <c r="C7" s="341"/>
      <c r="D7" s="341"/>
      <c r="E7" s="341"/>
      <c r="F7" s="342"/>
      <c r="G7" s="344"/>
      <c r="H7" s="345"/>
      <c r="I7" s="345"/>
      <c r="J7" s="347"/>
    </row>
    <row r="8" spans="1:10" x14ac:dyDescent="0.25">
      <c r="A8" s="312"/>
      <c r="B8" s="313"/>
      <c r="C8" s="313"/>
      <c r="D8" s="313"/>
      <c r="E8" s="313"/>
      <c r="F8" s="314"/>
      <c r="G8" s="344"/>
      <c r="H8" s="316"/>
      <c r="I8" s="316"/>
      <c r="J8" s="74" t="s">
        <v>65</v>
      </c>
    </row>
    <row r="9" spans="1:10" ht="13.8" thickBot="1" x14ac:dyDescent="0.3">
      <c r="A9" s="348" t="s">
        <v>3</v>
      </c>
      <c r="B9" s="349"/>
      <c r="C9" s="349"/>
      <c r="D9" s="349"/>
      <c r="E9" s="349"/>
      <c r="F9" s="350"/>
      <c r="G9" s="70" t="s">
        <v>4</v>
      </c>
      <c r="H9" s="70">
        <v>1</v>
      </c>
      <c r="I9" s="70">
        <v>2</v>
      </c>
      <c r="J9" s="38">
        <v>3</v>
      </c>
    </row>
    <row r="10" spans="1:10" x14ac:dyDescent="0.25">
      <c r="A10" s="351" t="s">
        <v>24</v>
      </c>
      <c r="B10" s="352"/>
      <c r="C10" s="352"/>
      <c r="D10" s="352"/>
      <c r="E10" s="352"/>
      <c r="F10" s="353"/>
      <c r="G10" s="13">
        <v>1</v>
      </c>
      <c r="H10" s="104" t="s">
        <v>5</v>
      </c>
      <c r="I10" s="104" t="s">
        <v>5</v>
      </c>
      <c r="J10" s="131">
        <f>J11+J12</f>
        <v>0</v>
      </c>
    </row>
    <row r="11" spans="1:10" x14ac:dyDescent="0.25">
      <c r="A11" s="296" t="s">
        <v>164</v>
      </c>
      <c r="B11" s="299" t="s">
        <v>166</v>
      </c>
      <c r="C11" s="295"/>
      <c r="D11" s="295"/>
      <c r="E11" s="295"/>
      <c r="F11" s="219"/>
      <c r="G11" s="8">
        <v>2</v>
      </c>
      <c r="H11" s="111" t="s">
        <v>5</v>
      </c>
      <c r="I11" s="111" t="s">
        <v>5</v>
      </c>
      <c r="J11" s="144"/>
    </row>
    <row r="12" spans="1:10" x14ac:dyDescent="0.25">
      <c r="A12" s="297"/>
      <c r="B12" s="354" t="s">
        <v>167</v>
      </c>
      <c r="C12" s="355"/>
      <c r="D12" s="355"/>
      <c r="E12" s="355"/>
      <c r="F12" s="356"/>
      <c r="G12" s="8">
        <v>3</v>
      </c>
      <c r="H12" s="111" t="s">
        <v>5</v>
      </c>
      <c r="I12" s="111" t="s">
        <v>5</v>
      </c>
      <c r="J12" s="144"/>
    </row>
    <row r="13" spans="1:10" x14ac:dyDescent="0.25">
      <c r="A13" s="296" t="s">
        <v>141</v>
      </c>
      <c r="B13" s="357" t="s">
        <v>154</v>
      </c>
      <c r="C13" s="301"/>
      <c r="D13" s="358"/>
      <c r="E13" s="358"/>
      <c r="F13" s="358"/>
      <c r="G13" s="8">
        <v>4</v>
      </c>
      <c r="H13" s="111" t="s">
        <v>6</v>
      </c>
      <c r="I13" s="145">
        <v>0</v>
      </c>
      <c r="J13" s="132">
        <f>J14+J15</f>
        <v>0</v>
      </c>
    </row>
    <row r="14" spans="1:10" x14ac:dyDescent="0.25">
      <c r="A14" s="297"/>
      <c r="B14" s="325" t="s">
        <v>165</v>
      </c>
      <c r="C14" s="299" t="s">
        <v>166</v>
      </c>
      <c r="D14" s="295"/>
      <c r="E14" s="295"/>
      <c r="F14" s="219"/>
      <c r="G14" s="8">
        <v>5</v>
      </c>
      <c r="H14" s="111" t="s">
        <v>6</v>
      </c>
      <c r="I14" s="146"/>
      <c r="J14" s="144"/>
    </row>
    <row r="15" spans="1:10" x14ac:dyDescent="0.25">
      <c r="A15" s="297"/>
      <c r="B15" s="327"/>
      <c r="C15" s="299" t="s">
        <v>167</v>
      </c>
      <c r="D15" s="295"/>
      <c r="E15" s="295"/>
      <c r="F15" s="219"/>
      <c r="G15" s="8">
        <v>6</v>
      </c>
      <c r="H15" s="111" t="s">
        <v>6</v>
      </c>
      <c r="I15" s="146"/>
      <c r="J15" s="144"/>
    </row>
    <row r="16" spans="1:10" x14ac:dyDescent="0.25">
      <c r="A16" s="297"/>
      <c r="B16" s="358" t="s">
        <v>35</v>
      </c>
      <c r="C16" s="301"/>
      <c r="D16" s="358"/>
      <c r="E16" s="358"/>
      <c r="F16" s="358"/>
      <c r="G16" s="8">
        <v>7</v>
      </c>
      <c r="H16" s="111" t="s">
        <v>5</v>
      </c>
      <c r="I16" s="111" t="s">
        <v>5</v>
      </c>
      <c r="J16" s="132">
        <f>J17+J18</f>
        <v>0</v>
      </c>
    </row>
    <row r="17" spans="1:10" x14ac:dyDescent="0.25">
      <c r="A17" s="297"/>
      <c r="B17" s="325" t="s">
        <v>165</v>
      </c>
      <c r="C17" s="299" t="s">
        <v>166</v>
      </c>
      <c r="D17" s="295"/>
      <c r="E17" s="295"/>
      <c r="F17" s="219"/>
      <c r="G17" s="75">
        <v>8</v>
      </c>
      <c r="H17" s="111" t="s">
        <v>5</v>
      </c>
      <c r="I17" s="111" t="s">
        <v>5</v>
      </c>
      <c r="J17" s="144"/>
    </row>
    <row r="18" spans="1:10" x14ac:dyDescent="0.25">
      <c r="A18" s="297"/>
      <c r="B18" s="327"/>
      <c r="C18" s="299" t="s">
        <v>167</v>
      </c>
      <c r="D18" s="295"/>
      <c r="E18" s="295"/>
      <c r="F18" s="219"/>
      <c r="G18" s="8">
        <v>9</v>
      </c>
      <c r="H18" s="111" t="s">
        <v>5</v>
      </c>
      <c r="I18" s="111" t="s">
        <v>5</v>
      </c>
      <c r="J18" s="144"/>
    </row>
    <row r="19" spans="1:10" x14ac:dyDescent="0.25">
      <c r="A19" s="297"/>
      <c r="B19" s="358" t="s">
        <v>156</v>
      </c>
      <c r="C19" s="301"/>
      <c r="D19" s="358"/>
      <c r="E19" s="358"/>
      <c r="F19" s="358"/>
      <c r="G19" s="8">
        <v>10</v>
      </c>
      <c r="H19" s="111" t="s">
        <v>5</v>
      </c>
      <c r="I19" s="111" t="s">
        <v>5</v>
      </c>
      <c r="J19" s="132">
        <f>J20+J21</f>
        <v>0</v>
      </c>
    </row>
    <row r="20" spans="1:10" x14ac:dyDescent="0.25">
      <c r="A20" s="297"/>
      <c r="B20" s="325" t="s">
        <v>165</v>
      </c>
      <c r="C20" s="299" t="s">
        <v>166</v>
      </c>
      <c r="D20" s="295"/>
      <c r="E20" s="295"/>
      <c r="F20" s="219"/>
      <c r="G20" s="75">
        <v>11</v>
      </c>
      <c r="H20" s="111" t="s">
        <v>5</v>
      </c>
      <c r="I20" s="111" t="s">
        <v>5</v>
      </c>
      <c r="J20" s="144">
        <f>J23+J26+J29+J32</f>
        <v>0</v>
      </c>
    </row>
    <row r="21" spans="1:10" x14ac:dyDescent="0.25">
      <c r="A21" s="297"/>
      <c r="B21" s="327"/>
      <c r="C21" s="299" t="s">
        <v>167</v>
      </c>
      <c r="D21" s="295"/>
      <c r="E21" s="295"/>
      <c r="F21" s="219"/>
      <c r="G21" s="8">
        <v>12</v>
      </c>
      <c r="H21" s="111" t="s">
        <v>5</v>
      </c>
      <c r="I21" s="111" t="s">
        <v>5</v>
      </c>
      <c r="J21" s="144">
        <f>J24+J27+J30+J33</f>
        <v>0</v>
      </c>
    </row>
    <row r="22" spans="1:10" x14ac:dyDescent="0.25">
      <c r="A22" s="297"/>
      <c r="B22" s="193" t="s">
        <v>141</v>
      </c>
      <c r="C22" s="194"/>
      <c r="D22" s="358" t="s">
        <v>168</v>
      </c>
      <c r="E22" s="358"/>
      <c r="F22" s="358"/>
      <c r="G22" s="8">
        <v>13</v>
      </c>
      <c r="H22" s="111" t="s">
        <v>5</v>
      </c>
      <c r="I22" s="111" t="s">
        <v>5</v>
      </c>
      <c r="J22" s="132">
        <f>J23+J24</f>
        <v>0</v>
      </c>
    </row>
    <row r="23" spans="1:10" x14ac:dyDescent="0.25">
      <c r="A23" s="297"/>
      <c r="B23" s="359"/>
      <c r="C23" s="360"/>
      <c r="D23" s="325" t="s">
        <v>165</v>
      </c>
      <c r="E23" s="301" t="s">
        <v>166</v>
      </c>
      <c r="F23" s="358"/>
      <c r="G23" s="8">
        <v>14</v>
      </c>
      <c r="H23" s="111" t="s">
        <v>5</v>
      </c>
      <c r="I23" s="111" t="s">
        <v>5</v>
      </c>
      <c r="J23" s="144"/>
    </row>
    <row r="24" spans="1:10" x14ac:dyDescent="0.25">
      <c r="A24" s="297"/>
      <c r="B24" s="359"/>
      <c r="C24" s="360"/>
      <c r="D24" s="327"/>
      <c r="E24" s="362" t="s">
        <v>167</v>
      </c>
      <c r="F24" s="301"/>
      <c r="G24" s="8">
        <v>15</v>
      </c>
      <c r="H24" s="111" t="s">
        <v>5</v>
      </c>
      <c r="I24" s="111" t="s">
        <v>5</v>
      </c>
      <c r="J24" s="144"/>
    </row>
    <row r="25" spans="1:10" x14ac:dyDescent="0.25">
      <c r="A25" s="297"/>
      <c r="B25" s="359"/>
      <c r="C25" s="361"/>
      <c r="D25" s="358" t="s">
        <v>159</v>
      </c>
      <c r="E25" s="358"/>
      <c r="F25" s="358"/>
      <c r="G25" s="75">
        <v>16</v>
      </c>
      <c r="H25" s="111" t="s">
        <v>5</v>
      </c>
      <c r="I25" s="111" t="s">
        <v>5</v>
      </c>
      <c r="J25" s="132">
        <f>J26+J27</f>
        <v>0</v>
      </c>
    </row>
    <row r="26" spans="1:10" x14ac:dyDescent="0.25">
      <c r="A26" s="297"/>
      <c r="B26" s="359"/>
      <c r="C26" s="360"/>
      <c r="D26" s="326" t="s">
        <v>165</v>
      </c>
      <c r="E26" s="363" t="s">
        <v>166</v>
      </c>
      <c r="F26" s="357"/>
      <c r="G26" s="8">
        <v>17</v>
      </c>
      <c r="H26" s="111" t="s">
        <v>5</v>
      </c>
      <c r="I26" s="111" t="s">
        <v>5</v>
      </c>
      <c r="J26" s="144"/>
    </row>
    <row r="27" spans="1:10" x14ac:dyDescent="0.25">
      <c r="A27" s="297"/>
      <c r="B27" s="359"/>
      <c r="C27" s="360"/>
      <c r="D27" s="327"/>
      <c r="E27" s="301" t="s">
        <v>167</v>
      </c>
      <c r="F27" s="358"/>
      <c r="G27" s="8">
        <v>18</v>
      </c>
      <c r="H27" s="111" t="s">
        <v>5</v>
      </c>
      <c r="I27" s="111" t="s">
        <v>5</v>
      </c>
      <c r="J27" s="144"/>
    </row>
    <row r="28" spans="1:10" x14ac:dyDescent="0.25">
      <c r="A28" s="297"/>
      <c r="B28" s="359"/>
      <c r="C28" s="360"/>
      <c r="D28" s="301" t="s">
        <v>160</v>
      </c>
      <c r="E28" s="358"/>
      <c r="F28" s="358"/>
      <c r="G28" s="8">
        <v>19</v>
      </c>
      <c r="H28" s="111" t="s">
        <v>5</v>
      </c>
      <c r="I28" s="111" t="s">
        <v>5</v>
      </c>
      <c r="J28" s="132">
        <f>J29+J30</f>
        <v>0</v>
      </c>
    </row>
    <row r="29" spans="1:10" x14ac:dyDescent="0.25">
      <c r="A29" s="297"/>
      <c r="B29" s="359"/>
      <c r="C29" s="360"/>
      <c r="D29" s="325" t="s">
        <v>165</v>
      </c>
      <c r="E29" s="363" t="s">
        <v>166</v>
      </c>
      <c r="F29" s="357"/>
      <c r="G29" s="8">
        <v>20</v>
      </c>
      <c r="H29" s="111" t="s">
        <v>5</v>
      </c>
      <c r="I29" s="111" t="s">
        <v>5</v>
      </c>
      <c r="J29" s="144"/>
    </row>
    <row r="30" spans="1:10" x14ac:dyDescent="0.25">
      <c r="A30" s="297"/>
      <c r="B30" s="359"/>
      <c r="C30" s="360"/>
      <c r="D30" s="327"/>
      <c r="E30" s="301" t="s">
        <v>167</v>
      </c>
      <c r="F30" s="358"/>
      <c r="G30" s="8">
        <v>21</v>
      </c>
      <c r="H30" s="111" t="s">
        <v>5</v>
      </c>
      <c r="I30" s="111" t="s">
        <v>5</v>
      </c>
      <c r="J30" s="144"/>
    </row>
    <row r="31" spans="1:10" x14ac:dyDescent="0.25">
      <c r="A31" s="297"/>
      <c r="B31" s="359"/>
      <c r="C31" s="360"/>
      <c r="D31" s="299" t="s">
        <v>169</v>
      </c>
      <c r="E31" s="295"/>
      <c r="F31" s="219"/>
      <c r="G31" s="8">
        <v>22</v>
      </c>
      <c r="H31" s="111" t="s">
        <v>5</v>
      </c>
      <c r="I31" s="111" t="s">
        <v>5</v>
      </c>
      <c r="J31" s="132">
        <f>J32+J33</f>
        <v>0</v>
      </c>
    </row>
    <row r="32" spans="1:10" x14ac:dyDescent="0.25">
      <c r="A32" s="297"/>
      <c r="B32" s="359"/>
      <c r="C32" s="360"/>
      <c r="D32" s="325" t="s">
        <v>165</v>
      </c>
      <c r="E32" s="364" t="s">
        <v>166</v>
      </c>
      <c r="F32" s="365"/>
      <c r="G32" s="75">
        <v>23</v>
      </c>
      <c r="H32" s="111" t="s">
        <v>5</v>
      </c>
      <c r="I32" s="111" t="s">
        <v>5</v>
      </c>
      <c r="J32" s="144"/>
    </row>
    <row r="33" spans="1:10" x14ac:dyDescent="0.25">
      <c r="A33" s="298"/>
      <c r="B33" s="195"/>
      <c r="C33" s="196"/>
      <c r="D33" s="327"/>
      <c r="E33" s="295" t="s">
        <v>167</v>
      </c>
      <c r="F33" s="219"/>
      <c r="G33" s="75">
        <v>24</v>
      </c>
      <c r="H33" s="111" t="s">
        <v>5</v>
      </c>
      <c r="I33" s="111" t="s">
        <v>5</v>
      </c>
      <c r="J33" s="144"/>
    </row>
    <row r="34" spans="1:10" x14ac:dyDescent="0.25">
      <c r="A34" s="370" t="s">
        <v>53</v>
      </c>
      <c r="B34" s="313"/>
      <c r="C34" s="313"/>
      <c r="D34" s="371"/>
      <c r="E34" s="313"/>
      <c r="F34" s="314"/>
      <c r="G34" s="8">
        <v>25</v>
      </c>
      <c r="H34" s="111" t="s">
        <v>5</v>
      </c>
      <c r="I34" s="111" t="s">
        <v>5</v>
      </c>
      <c r="J34" s="141"/>
    </row>
    <row r="35" spans="1:10" x14ac:dyDescent="0.25">
      <c r="A35" s="218" t="s">
        <v>200</v>
      </c>
      <c r="B35" s="295"/>
      <c r="C35" s="295"/>
      <c r="D35" s="295"/>
      <c r="E35" s="295"/>
      <c r="F35" s="219"/>
      <c r="G35" s="8">
        <v>26</v>
      </c>
      <c r="H35" s="111" t="s">
        <v>5</v>
      </c>
      <c r="I35" s="111" t="s">
        <v>5</v>
      </c>
      <c r="J35" s="133">
        <f>J36+J37</f>
        <v>0</v>
      </c>
    </row>
    <row r="36" spans="1:10" x14ac:dyDescent="0.25">
      <c r="A36" s="296" t="s">
        <v>164</v>
      </c>
      <c r="B36" s="299" t="s">
        <v>166</v>
      </c>
      <c r="C36" s="295"/>
      <c r="D36" s="295"/>
      <c r="E36" s="295"/>
      <c r="F36" s="219"/>
      <c r="G36" s="8">
        <v>27</v>
      </c>
      <c r="H36" s="111" t="s">
        <v>5</v>
      </c>
      <c r="I36" s="111" t="s">
        <v>5</v>
      </c>
      <c r="J36" s="144"/>
    </row>
    <row r="37" spans="1:10" ht="13.8" thickBot="1" x14ac:dyDescent="0.3">
      <c r="A37" s="297"/>
      <c r="B37" s="372" t="s">
        <v>167</v>
      </c>
      <c r="C37" s="373"/>
      <c r="D37" s="373"/>
      <c r="E37" s="373"/>
      <c r="F37" s="374"/>
      <c r="G37" s="36">
        <v>28</v>
      </c>
      <c r="H37" s="105" t="s">
        <v>5</v>
      </c>
      <c r="I37" s="105" t="s">
        <v>5</v>
      </c>
      <c r="J37" s="147"/>
    </row>
    <row r="38" spans="1:10" ht="13.8" thickBot="1" x14ac:dyDescent="0.3">
      <c r="A38" s="351" t="s">
        <v>201</v>
      </c>
      <c r="B38" s="352"/>
      <c r="C38" s="352"/>
      <c r="D38" s="352"/>
      <c r="E38" s="352"/>
      <c r="F38" s="353"/>
      <c r="G38" s="76">
        <v>29</v>
      </c>
      <c r="H38" s="113" t="s">
        <v>5</v>
      </c>
      <c r="I38" s="113" t="s">
        <v>5</v>
      </c>
      <c r="J38" s="123">
        <f>J35+J10</f>
        <v>0</v>
      </c>
    </row>
    <row r="39" spans="1:10" ht="13.8" thickBot="1" x14ac:dyDescent="0.3">
      <c r="A39" s="296" t="s">
        <v>164</v>
      </c>
      <c r="B39" s="299" t="s">
        <v>170</v>
      </c>
      <c r="C39" s="295"/>
      <c r="D39" s="295"/>
      <c r="E39" s="295"/>
      <c r="F39" s="219"/>
      <c r="G39" s="8">
        <v>30</v>
      </c>
      <c r="H39" s="111" t="s">
        <v>5</v>
      </c>
      <c r="I39" s="111" t="s">
        <v>5</v>
      </c>
      <c r="J39" s="123">
        <f>J36+J11</f>
        <v>0</v>
      </c>
    </row>
    <row r="40" spans="1:10" ht="13.8" thickBot="1" x14ac:dyDescent="0.3">
      <c r="A40" s="366"/>
      <c r="B40" s="367" t="s">
        <v>171</v>
      </c>
      <c r="C40" s="368"/>
      <c r="D40" s="368"/>
      <c r="E40" s="368"/>
      <c r="F40" s="369"/>
      <c r="G40" s="70">
        <v>31</v>
      </c>
      <c r="H40" s="114" t="s">
        <v>5</v>
      </c>
      <c r="I40" s="114" t="s">
        <v>5</v>
      </c>
      <c r="J40" s="123">
        <f>J37+J12</f>
        <v>0</v>
      </c>
    </row>
    <row r="42" spans="1:10" x14ac:dyDescent="0.25">
      <c r="A42" s="239" t="s">
        <v>55</v>
      </c>
      <c r="B42" s="240"/>
      <c r="C42" s="240"/>
      <c r="D42" s="56"/>
      <c r="E42" s="56"/>
      <c r="F42" s="56"/>
      <c r="G42" s="56"/>
      <c r="H42" s="56"/>
      <c r="I42" s="56"/>
      <c r="J42" s="56"/>
    </row>
    <row r="43" spans="1:10" ht="15.6" x14ac:dyDescent="0.25">
      <c r="A43" s="37" t="s">
        <v>63</v>
      </c>
    </row>
    <row r="44" spans="1:10" x14ac:dyDescent="0.25">
      <c r="A44" s="59" t="s">
        <v>77</v>
      </c>
      <c r="B44" s="56"/>
      <c r="C44" s="56"/>
      <c r="D44" s="56"/>
      <c r="E44" s="56"/>
      <c r="F44" s="56"/>
      <c r="G44" s="56"/>
      <c r="H44" s="56"/>
      <c r="I44" s="56"/>
      <c r="J44" s="56"/>
    </row>
    <row r="45" spans="1:10" x14ac:dyDescent="0.25">
      <c r="A45" s="61" t="s">
        <v>59</v>
      </c>
      <c r="B45" s="57"/>
      <c r="C45" s="57"/>
      <c r="D45" s="57"/>
      <c r="E45" s="57"/>
      <c r="F45" s="57"/>
      <c r="G45" s="57"/>
      <c r="H45" s="57"/>
      <c r="I45" s="57"/>
      <c r="J45" s="58"/>
    </row>
    <row r="46" spans="1:10" x14ac:dyDescent="0.25">
      <c r="A46" s="6" t="s">
        <v>33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5">
      <c r="A47" s="6" t="s">
        <v>36</v>
      </c>
    </row>
  </sheetData>
  <sheetProtection algorithmName="SHA-512" hashValue="ScdQKv4TdCmNiEO8PB2jiEvsJzkU31a1T9wrG3A0pWJ77ah55JV+xRPrpZP0EALXXgUnKcJyyjVhaRVkmD4mMw==" saltValue="cn8rBaPJenNMA+b/M2ERng==" spinCount="100000" sheet="1"/>
  <mergeCells count="54">
    <mergeCell ref="A42:C42"/>
    <mergeCell ref="A34:F34"/>
    <mergeCell ref="A35:F35"/>
    <mergeCell ref="A36:A37"/>
    <mergeCell ref="B36:F36"/>
    <mergeCell ref="B37:F37"/>
    <mergeCell ref="A38:F38"/>
    <mergeCell ref="D32:D33"/>
    <mergeCell ref="E32:F32"/>
    <mergeCell ref="E33:F33"/>
    <mergeCell ref="A39:A40"/>
    <mergeCell ref="B39:F39"/>
    <mergeCell ref="B40:F40"/>
    <mergeCell ref="C18:F18"/>
    <mergeCell ref="B19:F19"/>
    <mergeCell ref="B22:C33"/>
    <mergeCell ref="D22:F22"/>
    <mergeCell ref="D23:D24"/>
    <mergeCell ref="E23:F23"/>
    <mergeCell ref="E24:F24"/>
    <mergeCell ref="D25:F25"/>
    <mergeCell ref="D26:D27"/>
    <mergeCell ref="E26:F26"/>
    <mergeCell ref="E27:F27"/>
    <mergeCell ref="D28:F28"/>
    <mergeCell ref="D29:D30"/>
    <mergeCell ref="E29:F29"/>
    <mergeCell ref="E30:F30"/>
    <mergeCell ref="D31:F31"/>
    <mergeCell ref="B20:B21"/>
    <mergeCell ref="C20:F20"/>
    <mergeCell ref="C21:F21"/>
    <mergeCell ref="A9:F9"/>
    <mergeCell ref="A10:F10"/>
    <mergeCell ref="A11:A12"/>
    <mergeCell ref="B11:F11"/>
    <mergeCell ref="B12:F12"/>
    <mergeCell ref="A13:A33"/>
    <mergeCell ref="B13:F13"/>
    <mergeCell ref="B14:B15"/>
    <mergeCell ref="C14:F14"/>
    <mergeCell ref="C15:F15"/>
    <mergeCell ref="B16:F16"/>
    <mergeCell ref="B17:B18"/>
    <mergeCell ref="C17:F17"/>
    <mergeCell ref="A1:C1"/>
    <mergeCell ref="D1:J1"/>
    <mergeCell ref="B2:J2"/>
    <mergeCell ref="A4:J4"/>
    <mergeCell ref="A6:F8"/>
    <mergeCell ref="G6:G8"/>
    <mergeCell ref="H6:H8"/>
    <mergeCell ref="I6:I8"/>
    <mergeCell ref="J6:J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7"/>
  <sheetViews>
    <sheetView workbookViewId="0">
      <selection activeCell="G18" activeCellId="5" sqref="C1:H1 B2:H2 F12:H12 G13:H13 F15:H17 G18:H20"/>
    </sheetView>
  </sheetViews>
  <sheetFormatPr defaultRowHeight="13.2" x14ac:dyDescent="0.25"/>
  <cols>
    <col min="1" max="1" width="14.109375" customWidth="1"/>
    <col min="2" max="2" width="16.33203125" customWidth="1"/>
    <col min="3" max="3" width="26.44140625" customWidth="1"/>
    <col min="4" max="4" width="7.6640625" customWidth="1"/>
    <col min="5" max="5" width="10" customWidth="1"/>
    <col min="6" max="6" width="14.109375" customWidth="1"/>
    <col min="7" max="7" width="18.5546875" customWidth="1"/>
    <col min="8" max="8" width="23.5546875" customWidth="1"/>
  </cols>
  <sheetData>
    <row r="1" spans="1:8" ht="15.6" x14ac:dyDescent="0.25">
      <c r="A1" s="308" t="s">
        <v>47</v>
      </c>
      <c r="B1" s="308"/>
      <c r="C1" s="160"/>
      <c r="D1" s="160"/>
      <c r="E1" s="160"/>
      <c r="F1" s="160"/>
      <c r="G1" s="160"/>
      <c r="H1" s="160"/>
    </row>
    <row r="2" spans="1:8" ht="15.6" x14ac:dyDescent="0.3">
      <c r="A2" s="5" t="s">
        <v>13</v>
      </c>
      <c r="B2" s="381"/>
      <c r="C2" s="381"/>
      <c r="D2" s="381"/>
      <c r="E2" s="381"/>
      <c r="F2" s="381"/>
      <c r="G2" s="381"/>
      <c r="H2" s="381"/>
    </row>
    <row r="3" spans="1:8" ht="15.6" x14ac:dyDescent="0.3">
      <c r="H3" s="12" t="s">
        <v>172</v>
      </c>
    </row>
    <row r="5" spans="1:8" ht="15.6" x14ac:dyDescent="0.3">
      <c r="A5" s="158" t="s">
        <v>50</v>
      </c>
      <c r="B5" s="158"/>
      <c r="C5" s="158"/>
      <c r="D5" s="158"/>
      <c r="E5" s="158"/>
      <c r="F5" s="158"/>
      <c r="G5" s="158"/>
      <c r="H5" s="158"/>
    </row>
    <row r="6" spans="1:8" ht="13.8" thickBot="1" x14ac:dyDescent="0.3"/>
    <row r="7" spans="1:8" x14ac:dyDescent="0.25">
      <c r="A7" s="309" t="s">
        <v>58</v>
      </c>
      <c r="B7" s="310"/>
      <c r="C7" s="311"/>
      <c r="D7" s="382" t="s">
        <v>8</v>
      </c>
      <c r="E7" s="315" t="s">
        <v>73</v>
      </c>
      <c r="F7" s="315" t="s">
        <v>10</v>
      </c>
      <c r="G7" s="375" t="s">
        <v>74</v>
      </c>
      <c r="H7" s="377" t="s">
        <v>75</v>
      </c>
    </row>
    <row r="8" spans="1:8" x14ac:dyDescent="0.25">
      <c r="A8" s="340"/>
      <c r="B8" s="341"/>
      <c r="C8" s="342"/>
      <c r="D8" s="383"/>
      <c r="E8" s="345"/>
      <c r="F8" s="345"/>
      <c r="G8" s="376"/>
      <c r="H8" s="378"/>
    </row>
    <row r="9" spans="1:8" x14ac:dyDescent="0.25">
      <c r="A9" s="312"/>
      <c r="B9" s="313"/>
      <c r="C9" s="314"/>
      <c r="D9" s="384"/>
      <c r="E9" s="316"/>
      <c r="F9" s="316"/>
      <c r="G9" s="33" t="s">
        <v>65</v>
      </c>
      <c r="H9" s="34" t="s">
        <v>65</v>
      </c>
    </row>
    <row r="10" spans="1:8" ht="13.8" thickBot="1" x14ac:dyDescent="0.3">
      <c r="A10" s="392" t="s">
        <v>3</v>
      </c>
      <c r="B10" s="393"/>
      <c r="C10" s="393"/>
      <c r="D10" s="14" t="s">
        <v>4</v>
      </c>
      <c r="E10" s="39">
        <v>1</v>
      </c>
      <c r="F10" s="14">
        <v>2</v>
      </c>
      <c r="G10" s="14">
        <v>3</v>
      </c>
      <c r="H10" s="15">
        <v>4</v>
      </c>
    </row>
    <row r="11" spans="1:8" ht="13.8" thickBot="1" x14ac:dyDescent="0.3">
      <c r="A11" s="394" t="s">
        <v>81</v>
      </c>
      <c r="B11" s="395"/>
      <c r="C11" s="395"/>
      <c r="D11" s="13">
        <v>1</v>
      </c>
      <c r="E11" s="104" t="s">
        <v>5</v>
      </c>
      <c r="F11" s="104" t="s">
        <v>5</v>
      </c>
      <c r="G11" s="122">
        <f>SUM(G12:G14)</f>
        <v>0</v>
      </c>
      <c r="H11" s="122">
        <f>SUM(H12:H14)</f>
        <v>0</v>
      </c>
    </row>
    <row r="12" spans="1:8" x14ac:dyDescent="0.25">
      <c r="A12" s="321" t="s">
        <v>141</v>
      </c>
      <c r="B12" s="379" t="s">
        <v>154</v>
      </c>
      <c r="C12" s="380"/>
      <c r="D12" s="7">
        <v>2</v>
      </c>
      <c r="E12" s="115" t="s">
        <v>6</v>
      </c>
      <c r="F12" s="138"/>
      <c r="G12" s="138"/>
      <c r="H12" s="139"/>
    </row>
    <row r="13" spans="1:8" ht="13.8" thickBot="1" x14ac:dyDescent="0.3">
      <c r="A13" s="322"/>
      <c r="B13" s="379" t="s">
        <v>173</v>
      </c>
      <c r="C13" s="380"/>
      <c r="D13" s="7">
        <v>3</v>
      </c>
      <c r="E13" s="115" t="s">
        <v>5</v>
      </c>
      <c r="F13" s="115" t="s">
        <v>5</v>
      </c>
      <c r="G13" s="138"/>
      <c r="H13" s="139"/>
    </row>
    <row r="14" spans="1:8" ht="13.8" thickBot="1" x14ac:dyDescent="0.3">
      <c r="A14" s="322"/>
      <c r="B14" s="379" t="s">
        <v>156</v>
      </c>
      <c r="C14" s="380"/>
      <c r="D14" s="7">
        <v>4</v>
      </c>
      <c r="E14" s="115" t="s">
        <v>5</v>
      </c>
      <c r="F14" s="115" t="s">
        <v>5</v>
      </c>
      <c r="G14" s="122">
        <f>SUM(G15:G18)</f>
        <v>0</v>
      </c>
      <c r="H14" s="122">
        <f>SUM(H15:H18)</f>
        <v>0</v>
      </c>
    </row>
    <row r="15" spans="1:8" x14ac:dyDescent="0.25">
      <c r="A15" s="322"/>
      <c r="B15" s="325" t="s">
        <v>141</v>
      </c>
      <c r="C15" s="77" t="s">
        <v>168</v>
      </c>
      <c r="D15" s="7">
        <v>5</v>
      </c>
      <c r="E15" s="115" t="s">
        <v>7</v>
      </c>
      <c r="F15" s="138"/>
      <c r="G15" s="138"/>
      <c r="H15" s="139"/>
    </row>
    <row r="16" spans="1:8" x14ac:dyDescent="0.25">
      <c r="A16" s="322"/>
      <c r="B16" s="326"/>
      <c r="C16" s="77" t="s">
        <v>159</v>
      </c>
      <c r="D16" s="7">
        <v>6</v>
      </c>
      <c r="E16" s="115" t="s">
        <v>7</v>
      </c>
      <c r="F16" s="138"/>
      <c r="G16" s="138"/>
      <c r="H16" s="139"/>
    </row>
    <row r="17" spans="1:8" x14ac:dyDescent="0.25">
      <c r="A17" s="322"/>
      <c r="B17" s="326"/>
      <c r="C17" s="77" t="s">
        <v>160</v>
      </c>
      <c r="D17" s="7">
        <v>7</v>
      </c>
      <c r="E17" s="115" t="s">
        <v>7</v>
      </c>
      <c r="F17" s="138"/>
      <c r="G17" s="138"/>
      <c r="H17" s="139"/>
    </row>
    <row r="18" spans="1:8" x14ac:dyDescent="0.25">
      <c r="A18" s="323"/>
      <c r="B18" s="327"/>
      <c r="C18" s="77" t="s">
        <v>174</v>
      </c>
      <c r="D18" s="7">
        <v>8</v>
      </c>
      <c r="E18" s="115" t="s">
        <v>5</v>
      </c>
      <c r="F18" s="115" t="s">
        <v>5</v>
      </c>
      <c r="G18" s="138"/>
      <c r="H18" s="139"/>
    </row>
    <row r="19" spans="1:8" x14ac:dyDescent="0.25">
      <c r="A19" s="385" t="s">
        <v>54</v>
      </c>
      <c r="B19" s="329"/>
      <c r="C19" s="330"/>
      <c r="D19" s="8">
        <v>9</v>
      </c>
      <c r="E19" s="111" t="s">
        <v>5</v>
      </c>
      <c r="F19" s="111" t="s">
        <v>5</v>
      </c>
      <c r="G19" s="140"/>
      <c r="H19" s="141"/>
    </row>
    <row r="20" spans="1:8" ht="13.8" thickBot="1" x14ac:dyDescent="0.3">
      <c r="A20" s="386" t="s">
        <v>202</v>
      </c>
      <c r="B20" s="387"/>
      <c r="C20" s="388"/>
      <c r="D20" s="16">
        <v>10</v>
      </c>
      <c r="E20" s="116" t="s">
        <v>5</v>
      </c>
      <c r="F20" s="116" t="s">
        <v>5</v>
      </c>
      <c r="G20" s="142"/>
      <c r="H20" s="143"/>
    </row>
    <row r="21" spans="1:8" ht="13.8" thickBot="1" x14ac:dyDescent="0.3">
      <c r="A21" s="389" t="s">
        <v>203</v>
      </c>
      <c r="B21" s="390"/>
      <c r="C21" s="390"/>
      <c r="D21" s="40">
        <v>11</v>
      </c>
      <c r="E21" s="117" t="s">
        <v>5</v>
      </c>
      <c r="F21" s="117" t="s">
        <v>5</v>
      </c>
      <c r="G21" s="122">
        <f>G11+G20</f>
        <v>0</v>
      </c>
      <c r="H21" s="122">
        <f>H11+H20</f>
        <v>0</v>
      </c>
    </row>
    <row r="23" spans="1:8" x14ac:dyDescent="0.25">
      <c r="A23" s="239" t="s">
        <v>55</v>
      </c>
      <c r="B23" s="240"/>
      <c r="C23" s="240"/>
      <c r="D23" s="11"/>
      <c r="E23" s="11"/>
      <c r="F23" s="11"/>
      <c r="G23" s="11"/>
      <c r="H23" s="11"/>
    </row>
    <row r="24" spans="1:8" x14ac:dyDescent="0.25">
      <c r="A24" s="391" t="s">
        <v>64</v>
      </c>
      <c r="B24" s="391"/>
      <c r="C24" s="391"/>
      <c r="D24" s="391"/>
      <c r="E24" s="391"/>
      <c r="F24" s="391"/>
      <c r="G24" s="391"/>
      <c r="H24" s="391"/>
    </row>
    <row r="25" spans="1:8" x14ac:dyDescent="0.25">
      <c r="A25" s="6" t="s">
        <v>33</v>
      </c>
      <c r="B25" s="6"/>
      <c r="C25" s="6"/>
      <c r="D25" s="6"/>
      <c r="E25" s="6"/>
      <c r="F25" s="6"/>
      <c r="G25" s="6"/>
      <c r="H25" s="6"/>
    </row>
    <row r="26" spans="1:8" x14ac:dyDescent="0.25">
      <c r="A26" s="6" t="s">
        <v>36</v>
      </c>
    </row>
    <row r="27" spans="1:8" x14ac:dyDescent="0.25">
      <c r="A27" s="6" t="s">
        <v>60</v>
      </c>
    </row>
  </sheetData>
  <sheetProtection algorithmName="SHA-512" hashValue="a9WV8PDYoitYoQBLhfENtfojJULCJBMISSxVESeJlrVhvOvjpQlAL0Obk4k7UY6XlSz1WuZC+RT0WX7U4f98NA==" saltValue="icCn6JLVYS2YLfovTaVEhA==" spinCount="100000" sheet="1"/>
  <mergeCells count="22">
    <mergeCell ref="A19:C19"/>
    <mergeCell ref="A20:C20"/>
    <mergeCell ref="A21:C21"/>
    <mergeCell ref="A24:H24"/>
    <mergeCell ref="A10:C10"/>
    <mergeCell ref="A11:C11"/>
    <mergeCell ref="A12:A18"/>
    <mergeCell ref="B12:C12"/>
    <mergeCell ref="B13:C13"/>
    <mergeCell ref="A23:C23"/>
    <mergeCell ref="G7:G8"/>
    <mergeCell ref="H7:H8"/>
    <mergeCell ref="B14:C14"/>
    <mergeCell ref="B15:B18"/>
    <mergeCell ref="A1:B1"/>
    <mergeCell ref="C1:H1"/>
    <mergeCell ref="B2:H2"/>
    <mergeCell ref="A5:H5"/>
    <mergeCell ref="A7:C9"/>
    <mergeCell ref="D7:D9"/>
    <mergeCell ref="E7:E9"/>
    <mergeCell ref="F7:F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6"/>
  <sheetViews>
    <sheetView workbookViewId="0">
      <selection activeCell="E23" sqref="E23"/>
    </sheetView>
  </sheetViews>
  <sheetFormatPr defaultRowHeight="13.2" x14ac:dyDescent="0.25"/>
  <cols>
    <col min="2" max="2" width="27.109375" customWidth="1"/>
    <col min="3" max="3" width="7.33203125" customWidth="1"/>
    <col min="4" max="4" width="17.6640625" customWidth="1"/>
    <col min="5" max="5" width="18.44140625" customWidth="1"/>
    <col min="6" max="6" width="19.44140625" customWidth="1"/>
  </cols>
  <sheetData>
    <row r="1" spans="1:6" ht="15.6" x14ac:dyDescent="0.25">
      <c r="A1" s="409" t="s">
        <v>42</v>
      </c>
      <c r="B1" s="409"/>
      <c r="C1" s="409"/>
      <c r="D1" s="409"/>
      <c r="E1" s="80"/>
      <c r="F1" s="80"/>
    </row>
    <row r="2" spans="1:6" ht="15.6" x14ac:dyDescent="0.25">
      <c r="A2" s="410"/>
      <c r="B2" s="411"/>
      <c r="C2" s="411"/>
      <c r="D2" s="411"/>
      <c r="E2" s="411"/>
      <c r="F2" s="412"/>
    </row>
    <row r="3" spans="1:6" ht="15.6" x14ac:dyDescent="0.25">
      <c r="A3" s="81"/>
      <c r="B3" s="81"/>
      <c r="C3" s="81"/>
      <c r="D3" s="81"/>
      <c r="E3" s="81"/>
      <c r="F3" s="81"/>
    </row>
    <row r="4" spans="1:6" ht="15.6" x14ac:dyDescent="0.25">
      <c r="A4" s="82" t="s">
        <v>13</v>
      </c>
      <c r="B4" s="83"/>
      <c r="C4" s="83"/>
      <c r="D4" s="83"/>
      <c r="E4" s="83"/>
      <c r="F4" s="83"/>
    </row>
    <row r="5" spans="1:6" ht="13.8" x14ac:dyDescent="0.25">
      <c r="A5" s="66"/>
      <c r="B5" s="66"/>
      <c r="C5" s="413"/>
      <c r="D5" s="413"/>
      <c r="E5" s="414" t="s">
        <v>175</v>
      </c>
      <c r="F5" s="414"/>
    </row>
    <row r="6" spans="1:6" ht="15.6" x14ac:dyDescent="0.25">
      <c r="A6" s="415" t="s">
        <v>129</v>
      </c>
      <c r="B6" s="415"/>
      <c r="C6" s="415"/>
      <c r="D6" s="415"/>
      <c r="E6" s="415"/>
      <c r="F6" s="415"/>
    </row>
    <row r="7" spans="1:6" x14ac:dyDescent="0.25">
      <c r="A7" s="66"/>
      <c r="B7" s="66"/>
      <c r="C7" s="66"/>
      <c r="D7" s="66"/>
      <c r="E7" s="66"/>
      <c r="F7" s="66"/>
    </row>
    <row r="8" spans="1:6" x14ac:dyDescent="0.25">
      <c r="A8" s="396" t="s">
        <v>87</v>
      </c>
      <c r="B8" s="397"/>
      <c r="C8" s="402" t="s">
        <v>8</v>
      </c>
      <c r="D8" s="405" t="s">
        <v>88</v>
      </c>
      <c r="E8" s="406"/>
      <c r="F8" s="407" t="s">
        <v>89</v>
      </c>
    </row>
    <row r="9" spans="1:6" x14ac:dyDescent="0.25">
      <c r="A9" s="398"/>
      <c r="B9" s="399"/>
      <c r="C9" s="403"/>
      <c r="D9" s="84" t="s">
        <v>112</v>
      </c>
      <c r="E9" s="84" t="s">
        <v>90</v>
      </c>
      <c r="F9" s="408"/>
    </row>
    <row r="10" spans="1:6" x14ac:dyDescent="0.25">
      <c r="A10" s="400"/>
      <c r="B10" s="401"/>
      <c r="C10" s="404"/>
      <c r="D10" s="85" t="s">
        <v>176</v>
      </c>
      <c r="E10" s="85" t="s">
        <v>176</v>
      </c>
      <c r="F10" s="85" t="s">
        <v>176</v>
      </c>
    </row>
    <row r="11" spans="1:6" x14ac:dyDescent="0.25">
      <c r="A11" s="418" t="s">
        <v>3</v>
      </c>
      <c r="B11" s="418"/>
      <c r="C11" s="129" t="s">
        <v>4</v>
      </c>
      <c r="D11" s="129">
        <v>1</v>
      </c>
      <c r="E11" s="129">
        <v>2</v>
      </c>
      <c r="F11" s="129">
        <v>3</v>
      </c>
    </row>
    <row r="12" spans="1:6" x14ac:dyDescent="0.25">
      <c r="A12" s="86" t="s">
        <v>91</v>
      </c>
      <c r="B12" s="87"/>
      <c r="C12" s="87"/>
      <c r="D12" s="87"/>
      <c r="E12" s="87"/>
      <c r="F12" s="88"/>
    </row>
    <row r="13" spans="1:6" x14ac:dyDescent="0.25">
      <c r="A13" s="419" t="s">
        <v>92</v>
      </c>
      <c r="B13" s="420"/>
      <c r="C13" s="89">
        <v>1</v>
      </c>
      <c r="D13" s="118">
        <f>D14+D19+D24</f>
        <v>0</v>
      </c>
      <c r="E13" s="118">
        <f>E14+E19+E24</f>
        <v>0</v>
      </c>
      <c r="F13" s="118">
        <f>D13+E13</f>
        <v>0</v>
      </c>
    </row>
    <row r="14" spans="1:6" x14ac:dyDescent="0.25">
      <c r="A14" s="419" t="s">
        <v>177</v>
      </c>
      <c r="B14" s="420"/>
      <c r="C14" s="90">
        <v>2</v>
      </c>
      <c r="D14" s="118">
        <f>D15+D16+D18</f>
        <v>0</v>
      </c>
      <c r="E14" s="118">
        <f>E15+E16+E18</f>
        <v>0</v>
      </c>
      <c r="F14" s="118">
        <f t="shared" ref="F14:F24" si="0">D14+E14</f>
        <v>0</v>
      </c>
    </row>
    <row r="15" spans="1:6" x14ac:dyDescent="0.25">
      <c r="A15" s="421" t="s">
        <v>86</v>
      </c>
      <c r="B15" s="91" t="s">
        <v>93</v>
      </c>
      <c r="C15" s="89">
        <v>3</v>
      </c>
      <c r="D15" s="135"/>
      <c r="E15" s="135"/>
      <c r="F15" s="118">
        <f t="shared" si="0"/>
        <v>0</v>
      </c>
    </row>
    <row r="16" spans="1:6" x14ac:dyDescent="0.25">
      <c r="A16" s="422"/>
      <c r="B16" s="91" t="s">
        <v>94</v>
      </c>
      <c r="C16" s="89">
        <v>4</v>
      </c>
      <c r="D16" s="135"/>
      <c r="E16" s="135"/>
      <c r="F16" s="118">
        <f t="shared" si="0"/>
        <v>0</v>
      </c>
    </row>
    <row r="17" spans="1:6" x14ac:dyDescent="0.25">
      <c r="A17" s="422"/>
      <c r="B17" s="91" t="s">
        <v>178</v>
      </c>
      <c r="C17" s="89">
        <v>5</v>
      </c>
      <c r="D17" s="135"/>
      <c r="E17" s="135"/>
      <c r="F17" s="118">
        <f t="shared" si="0"/>
        <v>0</v>
      </c>
    </row>
    <row r="18" spans="1:6" x14ac:dyDescent="0.25">
      <c r="A18" s="423"/>
      <c r="B18" s="91" t="s">
        <v>95</v>
      </c>
      <c r="C18" s="89">
        <v>6</v>
      </c>
      <c r="D18" s="135"/>
      <c r="E18" s="135"/>
      <c r="F18" s="118">
        <f t="shared" si="0"/>
        <v>0</v>
      </c>
    </row>
    <row r="19" spans="1:6" x14ac:dyDescent="0.25">
      <c r="A19" s="419" t="s">
        <v>96</v>
      </c>
      <c r="B19" s="420"/>
      <c r="C19" s="90">
        <v>7</v>
      </c>
      <c r="D19" s="118">
        <f>SUM(D20:D23)</f>
        <v>0</v>
      </c>
      <c r="E19" s="118">
        <f>SUM(E20:E23)</f>
        <v>0</v>
      </c>
      <c r="F19" s="118">
        <f t="shared" si="0"/>
        <v>0</v>
      </c>
    </row>
    <row r="20" spans="1:6" x14ac:dyDescent="0.25">
      <c r="A20" s="421" t="s">
        <v>86</v>
      </c>
      <c r="B20" s="91" t="s">
        <v>97</v>
      </c>
      <c r="C20" s="89">
        <v>8</v>
      </c>
      <c r="D20" s="135"/>
      <c r="E20" s="135"/>
      <c r="F20" s="118">
        <f t="shared" si="0"/>
        <v>0</v>
      </c>
    </row>
    <row r="21" spans="1:6" x14ac:dyDescent="0.25">
      <c r="A21" s="422"/>
      <c r="B21" s="91" t="s">
        <v>98</v>
      </c>
      <c r="C21" s="89">
        <v>9</v>
      </c>
      <c r="D21" s="135"/>
      <c r="E21" s="135"/>
      <c r="F21" s="118">
        <f t="shared" si="0"/>
        <v>0</v>
      </c>
    </row>
    <row r="22" spans="1:6" x14ac:dyDescent="0.25">
      <c r="A22" s="422"/>
      <c r="B22" s="91" t="s">
        <v>99</v>
      </c>
      <c r="C22" s="89">
        <v>10</v>
      </c>
      <c r="D22" s="135"/>
      <c r="E22" s="135"/>
      <c r="F22" s="118">
        <f t="shared" si="0"/>
        <v>0</v>
      </c>
    </row>
    <row r="23" spans="1:6" x14ac:dyDescent="0.25">
      <c r="A23" s="423"/>
      <c r="B23" s="91" t="s">
        <v>100</v>
      </c>
      <c r="C23" s="89">
        <v>11</v>
      </c>
      <c r="D23" s="135"/>
      <c r="E23" s="135"/>
      <c r="F23" s="118">
        <f t="shared" si="0"/>
        <v>0</v>
      </c>
    </row>
    <row r="24" spans="1:6" x14ac:dyDescent="0.25">
      <c r="A24" s="416" t="s">
        <v>101</v>
      </c>
      <c r="B24" s="417"/>
      <c r="C24" s="90">
        <v>12</v>
      </c>
      <c r="D24" s="135"/>
      <c r="E24" s="135"/>
      <c r="F24" s="118">
        <f t="shared" si="0"/>
        <v>0</v>
      </c>
    </row>
    <row r="25" spans="1:6" x14ac:dyDescent="0.25">
      <c r="A25" s="424" t="s">
        <v>102</v>
      </c>
      <c r="B25" s="425"/>
      <c r="C25" s="425"/>
      <c r="D25" s="425"/>
      <c r="E25" s="425"/>
      <c r="F25" s="426"/>
    </row>
    <row r="26" spans="1:6" x14ac:dyDescent="0.25">
      <c r="A26" s="419" t="s">
        <v>103</v>
      </c>
      <c r="B26" s="420"/>
      <c r="C26" s="89">
        <v>13</v>
      </c>
      <c r="D26" s="118">
        <f>D27+D29+D34</f>
        <v>0</v>
      </c>
      <c r="E26" s="118">
        <f>E27+E29+E34</f>
        <v>0</v>
      </c>
      <c r="F26" s="118">
        <f>D26+E26</f>
        <v>0</v>
      </c>
    </row>
    <row r="27" spans="1:6" x14ac:dyDescent="0.25">
      <c r="A27" s="416" t="s">
        <v>104</v>
      </c>
      <c r="B27" s="417"/>
      <c r="C27" s="90">
        <v>14</v>
      </c>
      <c r="D27" s="135"/>
      <c r="E27" s="135"/>
      <c r="F27" s="118">
        <f t="shared" ref="F27:F34" si="1">D27+E27</f>
        <v>0</v>
      </c>
    </row>
    <row r="28" spans="1:6" x14ac:dyDescent="0.25">
      <c r="A28" s="419" t="s">
        <v>179</v>
      </c>
      <c r="B28" s="420"/>
      <c r="C28" s="89">
        <v>15</v>
      </c>
      <c r="D28" s="135"/>
      <c r="E28" s="135"/>
      <c r="F28" s="118">
        <f t="shared" si="1"/>
        <v>0</v>
      </c>
    </row>
    <row r="29" spans="1:6" x14ac:dyDescent="0.25">
      <c r="A29" s="416" t="s">
        <v>105</v>
      </c>
      <c r="B29" s="417"/>
      <c r="C29" s="90">
        <v>16</v>
      </c>
      <c r="D29" s="118">
        <f>SUM(D30:D33)</f>
        <v>0</v>
      </c>
      <c r="E29" s="118">
        <f>SUM(E30:E33)</f>
        <v>0</v>
      </c>
      <c r="F29" s="118">
        <f t="shared" si="1"/>
        <v>0</v>
      </c>
    </row>
    <row r="30" spans="1:6" x14ac:dyDescent="0.25">
      <c r="A30" s="421" t="s">
        <v>86</v>
      </c>
      <c r="B30" s="91" t="s">
        <v>106</v>
      </c>
      <c r="C30" s="89">
        <v>17</v>
      </c>
      <c r="D30" s="135"/>
      <c r="E30" s="135"/>
      <c r="F30" s="118">
        <f t="shared" si="1"/>
        <v>0</v>
      </c>
    </row>
    <row r="31" spans="1:6" x14ac:dyDescent="0.25">
      <c r="A31" s="422"/>
      <c r="B31" s="91" t="s">
        <v>107</v>
      </c>
      <c r="C31" s="89">
        <v>18</v>
      </c>
      <c r="D31" s="135"/>
      <c r="E31" s="135"/>
      <c r="F31" s="118">
        <f t="shared" si="1"/>
        <v>0</v>
      </c>
    </row>
    <row r="32" spans="1:6" x14ac:dyDescent="0.25">
      <c r="A32" s="422"/>
      <c r="B32" s="91" t="s">
        <v>108</v>
      </c>
      <c r="C32" s="89">
        <v>19</v>
      </c>
      <c r="D32" s="135"/>
      <c r="E32" s="135"/>
      <c r="F32" s="118">
        <f t="shared" si="1"/>
        <v>0</v>
      </c>
    </row>
    <row r="33" spans="1:6" x14ac:dyDescent="0.25">
      <c r="A33" s="423"/>
      <c r="B33" s="91" t="s">
        <v>109</v>
      </c>
      <c r="C33" s="89">
        <v>20</v>
      </c>
      <c r="D33" s="135"/>
      <c r="E33" s="135"/>
      <c r="F33" s="118">
        <f t="shared" si="1"/>
        <v>0</v>
      </c>
    </row>
    <row r="34" spans="1:6" x14ac:dyDescent="0.25">
      <c r="A34" s="416" t="s">
        <v>101</v>
      </c>
      <c r="B34" s="417"/>
      <c r="C34" s="90">
        <v>21</v>
      </c>
      <c r="D34" s="135"/>
      <c r="E34" s="135"/>
      <c r="F34" s="118">
        <f t="shared" si="1"/>
        <v>0</v>
      </c>
    </row>
    <row r="35" spans="1:6" x14ac:dyDescent="0.25">
      <c r="A35" s="92"/>
      <c r="B35" s="92"/>
      <c r="C35" s="92"/>
      <c r="D35" s="92"/>
      <c r="E35" s="92"/>
      <c r="F35" s="92"/>
    </row>
    <row r="36" spans="1:6" x14ac:dyDescent="0.25">
      <c r="A36" s="427" t="s">
        <v>110</v>
      </c>
      <c r="B36" s="427"/>
      <c r="C36" s="93"/>
      <c r="D36" s="93"/>
      <c r="E36" s="93"/>
      <c r="F36" s="93"/>
    </row>
    <row r="37" spans="1:6" x14ac:dyDescent="0.25">
      <c r="A37" s="428" t="s">
        <v>111</v>
      </c>
      <c r="B37" s="428"/>
      <c r="C37" s="428"/>
      <c r="D37" s="428"/>
      <c r="E37" s="428"/>
      <c r="F37" s="428"/>
    </row>
    <row r="38" spans="1:6" x14ac:dyDescent="0.25">
      <c r="A38" s="429" t="s">
        <v>180</v>
      </c>
      <c r="B38" s="429"/>
      <c r="C38" s="429"/>
      <c r="D38" s="429"/>
      <c r="E38" s="429"/>
      <c r="F38" s="429"/>
    </row>
    <row r="39" spans="1:6" x14ac:dyDescent="0.25">
      <c r="A39" s="66"/>
      <c r="B39" s="66"/>
      <c r="C39" s="66"/>
      <c r="D39" s="66"/>
      <c r="E39" s="66"/>
      <c r="F39" s="66"/>
    </row>
    <row r="40" spans="1:6" x14ac:dyDescent="0.25">
      <c r="A40" s="66"/>
      <c r="B40" s="66"/>
      <c r="C40" s="66"/>
      <c r="D40" s="66"/>
      <c r="E40" s="66"/>
      <c r="F40" s="66"/>
    </row>
    <row r="41" spans="1:6" x14ac:dyDescent="0.25">
      <c r="A41" s="66"/>
      <c r="B41" s="66"/>
      <c r="C41" s="66"/>
      <c r="D41" s="66"/>
      <c r="E41" s="66"/>
      <c r="F41" s="66"/>
    </row>
    <row r="42" spans="1:6" x14ac:dyDescent="0.25">
      <c r="A42" s="66"/>
      <c r="B42" s="66"/>
      <c r="C42" s="66"/>
      <c r="D42" s="66"/>
      <c r="E42" s="66"/>
      <c r="F42" s="66"/>
    </row>
    <row r="43" spans="1:6" x14ac:dyDescent="0.25">
      <c r="A43" s="66"/>
      <c r="B43" s="66"/>
      <c r="C43" s="66"/>
      <c r="D43" s="66"/>
      <c r="E43" s="66"/>
      <c r="F43" s="66"/>
    </row>
    <row r="44" spans="1:6" x14ac:dyDescent="0.25">
      <c r="A44" s="66"/>
      <c r="B44" s="66"/>
      <c r="C44" s="66"/>
      <c r="D44" s="66"/>
      <c r="E44" s="66"/>
      <c r="F44" s="66"/>
    </row>
    <row r="45" spans="1:6" x14ac:dyDescent="0.25">
      <c r="A45" s="66"/>
      <c r="B45" s="66"/>
      <c r="C45" s="66"/>
      <c r="D45" s="66"/>
      <c r="E45" s="66"/>
      <c r="F45" s="66"/>
    </row>
    <row r="46" spans="1:6" x14ac:dyDescent="0.25">
      <c r="A46" s="66"/>
      <c r="B46" s="66"/>
      <c r="C46" s="66"/>
      <c r="D46" s="66"/>
      <c r="E46" s="66"/>
      <c r="F46" s="66"/>
    </row>
  </sheetData>
  <sheetProtection algorithmName="SHA-512" hashValue="7GHpUSRhZDQ7hm340silyZ8fEwgBDQAXtXwjqBdlSeNqqpl7O8S172Lo57k93vBAjDgfUjiAIMcZSIuSxczY7A==" saltValue="hC298MNeWV0aIE2eyIMXWw==" spinCount="100000" sheet="1"/>
  <mergeCells count="26">
    <mergeCell ref="A30:A33"/>
    <mergeCell ref="A34:B34"/>
    <mergeCell ref="A36:B36"/>
    <mergeCell ref="A37:F37"/>
    <mergeCell ref="A38:F38"/>
    <mergeCell ref="A29:B29"/>
    <mergeCell ref="A11:B11"/>
    <mergeCell ref="A13:B13"/>
    <mergeCell ref="A14:B14"/>
    <mergeCell ref="A15:A18"/>
    <mergeCell ref="A19:B19"/>
    <mergeCell ref="A20:A23"/>
    <mergeCell ref="A24:B24"/>
    <mergeCell ref="A25:F25"/>
    <mergeCell ref="A26:B26"/>
    <mergeCell ref="A27:B27"/>
    <mergeCell ref="A28:B28"/>
    <mergeCell ref="A8:B10"/>
    <mergeCell ref="C8:C10"/>
    <mergeCell ref="D8:E8"/>
    <mergeCell ref="F8:F9"/>
    <mergeCell ref="A1:D1"/>
    <mergeCell ref="A2:F2"/>
    <mergeCell ref="C5:D5"/>
    <mergeCell ref="E5:F5"/>
    <mergeCell ref="A6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"/>
  <sheetViews>
    <sheetView topLeftCell="A7" workbookViewId="0">
      <selection activeCell="D33" activeCellId="4" sqref="A2:F2 B3 D12:E25 D28:E31 D33:E33"/>
    </sheetView>
  </sheetViews>
  <sheetFormatPr defaultRowHeight="13.2" x14ac:dyDescent="0.25"/>
  <cols>
    <col min="2" max="2" width="33" customWidth="1"/>
    <col min="3" max="3" width="7.88671875" customWidth="1"/>
    <col min="4" max="4" width="16.88671875" customWidth="1"/>
    <col min="5" max="5" width="18.5546875" customWidth="1"/>
    <col min="6" max="6" width="19.6640625" customWidth="1"/>
  </cols>
  <sheetData>
    <row r="1" spans="1:6" ht="15.6" x14ac:dyDescent="0.25">
      <c r="A1" s="409" t="s">
        <v>42</v>
      </c>
      <c r="B1" s="409"/>
      <c r="C1" s="409"/>
      <c r="D1" s="409"/>
      <c r="E1" s="80"/>
      <c r="F1" s="80"/>
    </row>
    <row r="2" spans="1:6" ht="15.6" x14ac:dyDescent="0.25">
      <c r="A2" s="410"/>
      <c r="B2" s="411"/>
      <c r="C2" s="411"/>
      <c r="D2" s="411"/>
      <c r="E2" s="411"/>
      <c r="F2" s="412"/>
    </row>
    <row r="3" spans="1:6" ht="15.6" x14ac:dyDescent="0.3">
      <c r="A3" s="94" t="s">
        <v>13</v>
      </c>
      <c r="B3" s="95"/>
      <c r="C3" s="95"/>
      <c r="D3" s="95"/>
      <c r="E3" s="95"/>
      <c r="F3" s="95"/>
    </row>
    <row r="4" spans="1:6" ht="13.8" x14ac:dyDescent="0.25">
      <c r="A4" s="66"/>
      <c r="B4" s="66"/>
      <c r="C4" s="413"/>
      <c r="D4" s="413"/>
      <c r="E4" s="414" t="s">
        <v>181</v>
      </c>
      <c r="F4" s="414"/>
    </row>
    <row r="5" spans="1:6" ht="15.6" x14ac:dyDescent="0.3">
      <c r="A5" s="437" t="s">
        <v>182</v>
      </c>
      <c r="B5" s="437"/>
      <c r="C5" s="437"/>
      <c r="D5" s="437"/>
      <c r="E5" s="437"/>
      <c r="F5" s="437"/>
    </row>
    <row r="6" spans="1:6" ht="15.6" x14ac:dyDescent="0.3">
      <c r="B6" s="96"/>
    </row>
    <row r="7" spans="1:6" x14ac:dyDescent="0.25">
      <c r="A7" s="430" t="s">
        <v>113</v>
      </c>
      <c r="B7" s="431"/>
      <c r="C7" s="402" t="s">
        <v>8</v>
      </c>
      <c r="D7" s="405" t="s">
        <v>88</v>
      </c>
      <c r="E7" s="406"/>
      <c r="F7" s="407" t="s">
        <v>89</v>
      </c>
    </row>
    <row r="8" spans="1:6" x14ac:dyDescent="0.25">
      <c r="A8" s="432"/>
      <c r="B8" s="433"/>
      <c r="C8" s="403"/>
      <c r="D8" s="84" t="s">
        <v>112</v>
      </c>
      <c r="E8" s="84" t="s">
        <v>90</v>
      </c>
      <c r="F8" s="436"/>
    </row>
    <row r="9" spans="1:6" x14ac:dyDescent="0.25">
      <c r="A9" s="434"/>
      <c r="B9" s="435"/>
      <c r="C9" s="404"/>
      <c r="D9" s="85" t="s">
        <v>176</v>
      </c>
      <c r="E9" s="85" t="s">
        <v>176</v>
      </c>
      <c r="F9" s="85" t="s">
        <v>176</v>
      </c>
    </row>
    <row r="10" spans="1:6" x14ac:dyDescent="0.25">
      <c r="A10" s="438" t="s">
        <v>3</v>
      </c>
      <c r="B10" s="439"/>
      <c r="C10" s="97" t="s">
        <v>4</v>
      </c>
      <c r="D10" s="89">
        <v>1</v>
      </c>
      <c r="E10" s="89">
        <v>2</v>
      </c>
      <c r="F10" s="89">
        <v>3</v>
      </c>
    </row>
    <row r="11" spans="1:6" x14ac:dyDescent="0.25">
      <c r="A11" s="440" t="s">
        <v>114</v>
      </c>
      <c r="B11" s="441"/>
      <c r="C11" s="90">
        <v>1</v>
      </c>
      <c r="D11" s="118">
        <f>D12+D13+D14</f>
        <v>0</v>
      </c>
      <c r="E11" s="118">
        <f>E12+E13+E14</f>
        <v>0</v>
      </c>
      <c r="F11" s="118">
        <f>D11+E11</f>
        <v>0</v>
      </c>
    </row>
    <row r="12" spans="1:6" x14ac:dyDescent="0.25">
      <c r="A12" s="421" t="s">
        <v>86</v>
      </c>
      <c r="B12" s="91" t="s">
        <v>115</v>
      </c>
      <c r="C12" s="89">
        <v>2</v>
      </c>
      <c r="D12" s="135"/>
      <c r="E12" s="135"/>
      <c r="F12" s="118">
        <f t="shared" ref="F12:F33" si="0">D12+E12</f>
        <v>0</v>
      </c>
    </row>
    <row r="13" spans="1:6" x14ac:dyDescent="0.25">
      <c r="A13" s="422"/>
      <c r="B13" s="91" t="s">
        <v>116</v>
      </c>
      <c r="C13" s="89">
        <v>3</v>
      </c>
      <c r="D13" s="135"/>
      <c r="E13" s="135"/>
      <c r="F13" s="118">
        <f t="shared" si="0"/>
        <v>0</v>
      </c>
    </row>
    <row r="14" spans="1:6" x14ac:dyDescent="0.25">
      <c r="A14" s="423"/>
      <c r="B14" s="91" t="s">
        <v>183</v>
      </c>
      <c r="C14" s="89">
        <v>4</v>
      </c>
      <c r="D14" s="135"/>
      <c r="E14" s="135"/>
      <c r="F14" s="118">
        <f t="shared" si="0"/>
        <v>0</v>
      </c>
    </row>
    <row r="15" spans="1:6" x14ac:dyDescent="0.25">
      <c r="A15" s="424" t="s">
        <v>117</v>
      </c>
      <c r="B15" s="426"/>
      <c r="C15" s="90">
        <v>5</v>
      </c>
      <c r="D15" s="135"/>
      <c r="E15" s="135"/>
      <c r="F15" s="118">
        <f t="shared" si="0"/>
        <v>0</v>
      </c>
    </row>
    <row r="16" spans="1:6" x14ac:dyDescent="0.25">
      <c r="A16" s="416" t="s">
        <v>184</v>
      </c>
      <c r="B16" s="417"/>
      <c r="C16" s="89">
        <v>6</v>
      </c>
      <c r="D16" s="135"/>
      <c r="E16" s="135"/>
      <c r="F16" s="118">
        <f t="shared" si="0"/>
        <v>0</v>
      </c>
    </row>
    <row r="17" spans="1:6" x14ac:dyDescent="0.25">
      <c r="A17" s="424" t="s">
        <v>118</v>
      </c>
      <c r="B17" s="426"/>
      <c r="C17" s="90">
        <v>7</v>
      </c>
      <c r="D17" s="135"/>
      <c r="E17" s="135"/>
      <c r="F17" s="118">
        <f t="shared" si="0"/>
        <v>0</v>
      </c>
    </row>
    <row r="18" spans="1:6" x14ac:dyDescent="0.25">
      <c r="A18" s="91" t="s">
        <v>134</v>
      </c>
      <c r="B18" s="91"/>
      <c r="C18" s="89">
        <v>8</v>
      </c>
      <c r="D18" s="135"/>
      <c r="E18" s="135"/>
      <c r="F18" s="118">
        <f t="shared" si="0"/>
        <v>0</v>
      </c>
    </row>
    <row r="19" spans="1:6" x14ac:dyDescent="0.25">
      <c r="A19" s="440" t="s">
        <v>135</v>
      </c>
      <c r="B19" s="441"/>
      <c r="C19" s="121">
        <v>9</v>
      </c>
      <c r="D19" s="136"/>
      <c r="E19" s="136"/>
      <c r="F19" s="118">
        <f t="shared" si="0"/>
        <v>0</v>
      </c>
    </row>
    <row r="20" spans="1:6" x14ac:dyDescent="0.25">
      <c r="A20" s="421" t="s">
        <v>86</v>
      </c>
      <c r="B20" s="91" t="s">
        <v>136</v>
      </c>
      <c r="C20" s="89">
        <v>10</v>
      </c>
      <c r="D20" s="135"/>
      <c r="E20" s="135"/>
      <c r="F20" s="118">
        <f t="shared" si="0"/>
        <v>0</v>
      </c>
    </row>
    <row r="21" spans="1:6" x14ac:dyDescent="0.25">
      <c r="A21" s="423"/>
      <c r="B21" s="91" t="s">
        <v>195</v>
      </c>
      <c r="C21" s="89">
        <v>11</v>
      </c>
      <c r="D21" s="135"/>
      <c r="E21" s="135"/>
      <c r="F21" s="118">
        <f t="shared" si="0"/>
        <v>0</v>
      </c>
    </row>
    <row r="22" spans="1:6" x14ac:dyDescent="0.25">
      <c r="A22" s="424" t="s">
        <v>119</v>
      </c>
      <c r="B22" s="426"/>
      <c r="C22" s="90">
        <v>12</v>
      </c>
      <c r="D22" s="135"/>
      <c r="E22" s="135"/>
      <c r="F22" s="118">
        <f t="shared" si="0"/>
        <v>0</v>
      </c>
    </row>
    <row r="23" spans="1:6" x14ac:dyDescent="0.25">
      <c r="A23" s="424" t="s">
        <v>16</v>
      </c>
      <c r="B23" s="426"/>
      <c r="C23" s="90">
        <v>13</v>
      </c>
      <c r="D23" s="135"/>
      <c r="E23" s="135"/>
      <c r="F23" s="118">
        <f t="shared" si="0"/>
        <v>0</v>
      </c>
    </row>
    <row r="24" spans="1:6" x14ac:dyDescent="0.25">
      <c r="A24" s="424" t="s">
        <v>120</v>
      </c>
      <c r="B24" s="426"/>
      <c r="C24" s="90">
        <v>14</v>
      </c>
      <c r="D24" s="135"/>
      <c r="E24" s="135"/>
      <c r="F24" s="118">
        <f t="shared" si="0"/>
        <v>0</v>
      </c>
    </row>
    <row r="25" spans="1:6" x14ac:dyDescent="0.25">
      <c r="A25" s="416" t="s">
        <v>185</v>
      </c>
      <c r="B25" s="417"/>
      <c r="C25" s="89">
        <v>15</v>
      </c>
      <c r="D25" s="135"/>
      <c r="E25" s="135"/>
      <c r="F25" s="118">
        <f t="shared" si="0"/>
        <v>0</v>
      </c>
    </row>
    <row r="26" spans="1:6" x14ac:dyDescent="0.25">
      <c r="A26" s="440" t="s">
        <v>186</v>
      </c>
      <c r="B26" s="441"/>
      <c r="C26" s="89">
        <v>16</v>
      </c>
      <c r="D26" s="118">
        <f>D11+D15+D17+D19+D22+D23+D24</f>
        <v>0</v>
      </c>
      <c r="E26" s="118">
        <f>E11+E15+E17+E19+E22+E23+E24</f>
        <v>0</v>
      </c>
      <c r="F26" s="118">
        <f t="shared" si="0"/>
        <v>0</v>
      </c>
    </row>
    <row r="27" spans="1:6" x14ac:dyDescent="0.25">
      <c r="A27" s="424" t="s">
        <v>121</v>
      </c>
      <c r="B27" s="426"/>
      <c r="C27" s="89">
        <v>17</v>
      </c>
      <c r="D27" s="118">
        <f>D28+D29+D30+D31</f>
        <v>0</v>
      </c>
      <c r="E27" s="118">
        <f>E28+E29+E30+E31</f>
        <v>0</v>
      </c>
      <c r="F27" s="118">
        <f t="shared" si="0"/>
        <v>0</v>
      </c>
    </row>
    <row r="28" spans="1:6" x14ac:dyDescent="0.25">
      <c r="A28" s="444" t="s">
        <v>86</v>
      </c>
      <c r="B28" s="91" t="s">
        <v>122</v>
      </c>
      <c r="C28" s="89">
        <v>18</v>
      </c>
      <c r="D28" s="135"/>
      <c r="E28" s="135"/>
      <c r="F28" s="118">
        <f t="shared" si="0"/>
        <v>0</v>
      </c>
    </row>
    <row r="29" spans="1:6" x14ac:dyDescent="0.25">
      <c r="A29" s="445"/>
      <c r="B29" s="91" t="s">
        <v>123</v>
      </c>
      <c r="C29" s="89">
        <v>19</v>
      </c>
      <c r="D29" s="135"/>
      <c r="E29" s="135"/>
      <c r="F29" s="118">
        <f t="shared" si="0"/>
        <v>0</v>
      </c>
    </row>
    <row r="30" spans="1:6" x14ac:dyDescent="0.25">
      <c r="A30" s="445"/>
      <c r="B30" s="91" t="s">
        <v>124</v>
      </c>
      <c r="C30" s="89">
        <v>20</v>
      </c>
      <c r="D30" s="135"/>
      <c r="E30" s="135"/>
      <c r="F30" s="118">
        <f t="shared" si="0"/>
        <v>0</v>
      </c>
    </row>
    <row r="31" spans="1:6" x14ac:dyDescent="0.25">
      <c r="A31" s="446"/>
      <c r="B31" s="128" t="s">
        <v>204</v>
      </c>
      <c r="C31" s="89">
        <v>21</v>
      </c>
      <c r="D31" s="135"/>
      <c r="E31" s="135"/>
      <c r="F31" s="118">
        <f t="shared" si="0"/>
        <v>0</v>
      </c>
    </row>
    <row r="32" spans="1:6" x14ac:dyDescent="0.25">
      <c r="A32" s="419" t="s">
        <v>125</v>
      </c>
      <c r="B32" s="420"/>
      <c r="C32" s="97">
        <v>22</v>
      </c>
      <c r="D32" s="118">
        <f>D27-D26</f>
        <v>0</v>
      </c>
      <c r="E32" s="118">
        <f>E27-E26</f>
        <v>0</v>
      </c>
      <c r="F32" s="118">
        <f t="shared" si="0"/>
        <v>0</v>
      </c>
    </row>
    <row r="33" spans="1:6" x14ac:dyDescent="0.25">
      <c r="A33" s="419" t="s">
        <v>187</v>
      </c>
      <c r="B33" s="420"/>
      <c r="C33" s="89">
        <v>23</v>
      </c>
      <c r="D33" s="137"/>
      <c r="E33" s="137"/>
      <c r="F33" s="118">
        <f t="shared" si="0"/>
        <v>0</v>
      </c>
    </row>
    <row r="34" spans="1:6" x14ac:dyDescent="0.25">
      <c r="A34" s="98"/>
      <c r="B34" s="98"/>
      <c r="C34" s="99"/>
      <c r="D34" s="100"/>
      <c r="E34" s="100"/>
      <c r="F34" s="100"/>
    </row>
    <row r="35" spans="1:6" x14ac:dyDescent="0.25">
      <c r="A35" s="427" t="s">
        <v>110</v>
      </c>
      <c r="B35" s="427"/>
      <c r="C35" s="93"/>
      <c r="D35" s="93"/>
      <c r="E35" s="93"/>
      <c r="F35" s="93"/>
    </row>
    <row r="36" spans="1:6" x14ac:dyDescent="0.25">
      <c r="A36" s="442" t="s">
        <v>126</v>
      </c>
      <c r="B36" s="442"/>
      <c r="C36" s="442"/>
      <c r="D36" s="442"/>
      <c r="E36" s="442"/>
      <c r="F36" s="442"/>
    </row>
    <row r="37" spans="1:6" x14ac:dyDescent="0.25">
      <c r="A37" s="443" t="s">
        <v>188</v>
      </c>
      <c r="B37" s="443"/>
      <c r="C37" s="443"/>
      <c r="D37" s="443"/>
      <c r="E37" s="443"/>
      <c r="F37" s="443"/>
    </row>
    <row r="38" spans="1:6" x14ac:dyDescent="0.25">
      <c r="A38" s="6" t="s">
        <v>189</v>
      </c>
    </row>
  </sheetData>
  <sheetProtection algorithmName="SHA-512" hashValue="5SvF9cioaYfJaE+dWCuWVRc4KBdITA97CJ+si+mFag3Jk+u4H7cgcHHBgbhD8LKYDPG5vKhCekus8XNSUXu/sQ==" saltValue="WSZrP/rsQjtJzrSbuEnMRA==" spinCount="100000" sheet="1"/>
  <mergeCells count="29">
    <mergeCell ref="A36:F36"/>
    <mergeCell ref="A37:F37"/>
    <mergeCell ref="A26:B26"/>
    <mergeCell ref="A27:B27"/>
    <mergeCell ref="A28:A31"/>
    <mergeCell ref="A32:B32"/>
    <mergeCell ref="A33:B33"/>
    <mergeCell ref="A35:B35"/>
    <mergeCell ref="A25:B25"/>
    <mergeCell ref="A10:B10"/>
    <mergeCell ref="A11:B11"/>
    <mergeCell ref="A12:A14"/>
    <mergeCell ref="A15:B15"/>
    <mergeCell ref="A16:B16"/>
    <mergeCell ref="A17:B17"/>
    <mergeCell ref="A19:B19"/>
    <mergeCell ref="A20:A21"/>
    <mergeCell ref="A22:B22"/>
    <mergeCell ref="A23:B23"/>
    <mergeCell ref="A24:B24"/>
    <mergeCell ref="A7:B9"/>
    <mergeCell ref="C7:C9"/>
    <mergeCell ref="D7:E7"/>
    <mergeCell ref="F7:F8"/>
    <mergeCell ref="A1:D1"/>
    <mergeCell ref="A2:F2"/>
    <mergeCell ref="C4:D4"/>
    <mergeCell ref="E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</vt:i4>
      </vt:variant>
    </vt:vector>
  </HeadingPairs>
  <TitlesOfParts>
    <vt:vector size="11" baseType="lpstr">
      <vt:lpstr>Príloha č. 5</vt:lpstr>
      <vt:lpstr>tab.1</vt:lpstr>
      <vt:lpstr>tab.2</vt:lpstr>
      <vt:lpstr>tab.3</vt:lpstr>
      <vt:lpstr>tab.4</vt:lpstr>
      <vt:lpstr>tab.5</vt:lpstr>
      <vt:lpstr>tab.6</vt:lpstr>
      <vt:lpstr>tab.7</vt:lpstr>
      <vt:lpstr>tab.8</vt:lpstr>
      <vt:lpstr>Metadata</vt:lpstr>
      <vt:lpstr>'Príloha č. 5'!Oblasť_tlače</vt:lpstr>
    </vt:vector>
  </TitlesOfParts>
  <Company>-=-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anka</dc:creator>
  <cp:lastModifiedBy>Martina Bollová</cp:lastModifiedBy>
  <cp:lastPrinted>2014-03-28T08:01:05Z</cp:lastPrinted>
  <dcterms:created xsi:type="dcterms:W3CDTF">2008-03-29T15:39:40Z</dcterms:created>
  <dcterms:modified xsi:type="dcterms:W3CDTF">2023-11-27T10:12:39Z</dcterms:modified>
</cp:coreProperties>
</file>