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975" windowHeight="12120" activeTab="0"/>
  </bookViews>
  <sheets>
    <sheet name="Príloha č. 3" sheetId="1" r:id="rId1"/>
    <sheet name="tab.19" sheetId="2" r:id="rId2"/>
    <sheet name="tab.20" sheetId="3" r:id="rId3"/>
    <sheet name="tab.21" sheetId="4" r:id="rId4"/>
    <sheet name="tab.22" sheetId="5" r:id="rId5"/>
    <sheet name="tab.23" sheetId="6" r:id="rId6"/>
    <sheet name="tab.24" sheetId="7" r:id="rId7"/>
    <sheet name="tab.25" sheetId="8" r:id="rId8"/>
    <sheet name="tab.26" sheetId="9" r:id="rId9"/>
  </sheets>
  <definedNames>
    <definedName name="_xlnm.Print_Area" localSheetId="0">'Príloha č. 3'!$A$1:$B$16</definedName>
    <definedName name="_xlnm.Print_Area" localSheetId="1">'tab.19'!$A$1:$H$41</definedName>
    <definedName name="_xlnm.Print_Area" localSheetId="2">'tab.20'!$A$1:$G$21</definedName>
    <definedName name="_xlnm.Print_Area" localSheetId="3">'tab.21'!$A$1:$F$46</definedName>
    <definedName name="_xlnm.Print_Area" localSheetId="4">'tab.22'!$A$1:$E$61</definedName>
    <definedName name="_xlnm.Print_Area" localSheetId="5">'tab.23'!$A$1:$I$37</definedName>
    <definedName name="_xlnm.Print_Area" localSheetId="6">'tab.24'!$A$1:$I$78</definedName>
    <definedName name="_xlnm.Print_Area" localSheetId="7">'tab.25'!$A$1:$H$36</definedName>
    <definedName name="_xlnm.Print_Area" localSheetId="8">'tab.26'!$A$1:$E$34</definedName>
  </definedNames>
  <calcPr fullCalcOnLoad="1"/>
</workbook>
</file>

<file path=xl/sharedStrings.xml><?xml version="1.0" encoding="utf-8"?>
<sst xmlns="http://schemas.openxmlformats.org/spreadsheetml/2006/main" count="605" uniqueCount="263">
  <si>
    <t>I. r.</t>
  </si>
  <si>
    <t>Merná jednotka</t>
  </si>
  <si>
    <t xml:space="preserve">Počet merných jednotiek                       </t>
  </si>
  <si>
    <r>
      <t xml:space="preserve">Skutočnosť   (01-12) </t>
    </r>
    <r>
      <rPr>
        <vertAlign val="superscript"/>
        <sz val="10"/>
        <rFont val="Times New Roman"/>
        <family val="1"/>
      </rPr>
      <t>x)</t>
    </r>
  </si>
  <si>
    <t>a</t>
  </si>
  <si>
    <t>x</t>
  </si>
  <si>
    <t>km</t>
  </si>
  <si>
    <t>ks</t>
  </si>
  <si>
    <t>Rok:</t>
  </si>
  <si>
    <t>b</t>
  </si>
  <si>
    <t>Distribúcia VVN</t>
  </si>
  <si>
    <t>Distribúcia VN</t>
  </si>
  <si>
    <t>Distribúcia NN</t>
  </si>
  <si>
    <t>Ukazovateľ</t>
  </si>
  <si>
    <t xml:space="preserve">Dĺžka vedenia              </t>
  </si>
  <si>
    <t>MWH</t>
  </si>
  <si>
    <r>
      <t>Distribuované množstvo                      (01-12)</t>
    </r>
    <r>
      <rPr>
        <vertAlign val="superscript"/>
        <sz val="10"/>
        <rFont val="Times New Roman"/>
        <family val="1"/>
      </rPr>
      <t>x)</t>
    </r>
  </si>
  <si>
    <t xml:space="preserve">Náklad </t>
  </si>
  <si>
    <t xml:space="preserve">VVN  </t>
  </si>
  <si>
    <t>VN</t>
  </si>
  <si>
    <t>NN</t>
  </si>
  <si>
    <t>Spotreba materiálu a energie a ostatných neskladovateľných dodávok</t>
  </si>
  <si>
    <t xml:space="preserve">z toho: </t>
  </si>
  <si>
    <t xml:space="preserve">Služby </t>
  </si>
  <si>
    <t xml:space="preserve">z toho: </t>
  </si>
  <si>
    <t xml:space="preserve">Osobné  náklady </t>
  </si>
  <si>
    <t xml:space="preserve">Dane a poplatky </t>
  </si>
  <si>
    <t>Zostatková cena predaného dlhodobého majetku a predaného materiálu</t>
  </si>
  <si>
    <t>Ostatné náklady na hospodársku činnosť</t>
  </si>
  <si>
    <t xml:space="preserve">Finančné náklady </t>
  </si>
  <si>
    <t>Vlastná doprava a mechanizácia</t>
  </si>
  <si>
    <t>Režijné náklady</t>
  </si>
  <si>
    <t>NN spolu</t>
  </si>
  <si>
    <t>Druhotné náklady spolu</t>
  </si>
  <si>
    <t>VVN  - veľmi vysoké napätie</t>
  </si>
  <si>
    <t>VN     - vysoké napätie</t>
  </si>
  <si>
    <t>NN    -  nízke napätie</t>
  </si>
  <si>
    <t>Názov</t>
  </si>
  <si>
    <t>Tabuľka            č.</t>
  </si>
  <si>
    <t>v tom:</t>
  </si>
  <si>
    <t xml:space="preserve">  Distribúcia VVN spolu </t>
  </si>
  <si>
    <t xml:space="preserve">  v tom:</t>
  </si>
  <si>
    <t>Vstupná cena podľa účtovnej evidencie                 k 31.12</t>
  </si>
  <si>
    <t>Oprávky  účtovné                   k 31.12.</t>
  </si>
  <si>
    <t>Zostatková cena podľa účtovnej evidencie           k 31.12.</t>
  </si>
  <si>
    <r>
      <t xml:space="preserve">x) </t>
    </r>
    <r>
      <rPr>
        <sz val="10"/>
        <rFont val="Times New Roman"/>
        <family val="1"/>
      </rPr>
      <t>Obdobie január až december sledovaného roka.</t>
    </r>
  </si>
  <si>
    <t xml:space="preserve">  Distribúcia VN spolu </t>
  </si>
  <si>
    <t xml:space="preserve">  Distribúcia NN spolu </t>
  </si>
  <si>
    <t>Merná         jednotka</t>
  </si>
  <si>
    <t>Zmena stavu vnútroorganizačných zásob</t>
  </si>
  <si>
    <t>Aktivácia</t>
  </si>
  <si>
    <t>Ostatné výnosy z hospodárskej činnosti</t>
  </si>
  <si>
    <t>Prevod výnosov z hospodárskej činnosti</t>
  </si>
  <si>
    <r>
      <t>Skutočnosť (01-12)</t>
    </r>
    <r>
      <rPr>
        <vertAlign val="superscript"/>
        <sz val="10"/>
        <rFont val="Times New Roman"/>
        <family val="1"/>
      </rPr>
      <t xml:space="preserve"> x)</t>
    </r>
  </si>
  <si>
    <t>PDS  -  prevádzkovateľ distribučnej sústavy</t>
  </si>
  <si>
    <t>Náklady vynaložené na obstaranie predaného tovaru</t>
  </si>
  <si>
    <t>Výrobná spotreba (súčet r. 3+8)</t>
  </si>
  <si>
    <t>Spotreba materiálu a energie a ostatných neskladovateľných dodávok (súčet r. 4 až 7)</t>
  </si>
  <si>
    <t>Dane a poplatky</t>
  </si>
  <si>
    <t xml:space="preserve">Odpisy a opravné položky k dlhodobému nehmotnému majetku a dlhodobému hmotnému majetku </t>
  </si>
  <si>
    <t xml:space="preserve">v tom :   </t>
  </si>
  <si>
    <t>Nákladové úroky</t>
  </si>
  <si>
    <t>Ostatné náklady na finančnú činnosť</t>
  </si>
  <si>
    <t>Prevod  finančných nákladov</t>
  </si>
  <si>
    <t>Ostatné náklady na hospodársku činnosť spolu</t>
  </si>
  <si>
    <t>Tabuľka č. 19</t>
  </si>
  <si>
    <t>PS     -  prenosová sústava</t>
  </si>
  <si>
    <t>Položka</t>
  </si>
  <si>
    <t>MVA</t>
  </si>
  <si>
    <t>kVA</t>
  </si>
  <si>
    <t>kA</t>
  </si>
  <si>
    <t>Merná  jednotka</t>
  </si>
  <si>
    <t>Mimoriadne náklady</t>
  </si>
  <si>
    <t>Technické parametre sledované prevádzkovateľom distribučnej sústavy</t>
  </si>
  <si>
    <t>Majetok v operatívnej evidencii</t>
  </si>
  <si>
    <t>počet položiek</t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</si>
  <si>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</si>
  <si>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Spolu</t>
  </si>
  <si>
    <t>NN     -  nízke napätie</t>
  </si>
  <si>
    <t>Vlastné opravy a údržba</t>
  </si>
  <si>
    <t>Obchodné meno a sídlo prevádzkovateľa distribučnej sústavy:</t>
  </si>
  <si>
    <t>Evidencia nákladov  na distribúciu elektriny</t>
  </si>
  <si>
    <t>Obchodné meno a sídlo  prevádzkovateľa distribučnej sústavy:</t>
  </si>
  <si>
    <r>
      <t xml:space="preserve">Evidencia investičných výdavkov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na distribúciu elektriny</t>
    </r>
  </si>
  <si>
    <t>Evidencia investičných výdavkov  na distribúciu elektriny</t>
  </si>
  <si>
    <t>Evidencia vyradených prevádzkových aktív na distribúciu elektriny</t>
  </si>
  <si>
    <t>Evidencia prevádzkových aktív na distribúciu elektriny</t>
  </si>
  <si>
    <t>Evidencia výnosov vrátane tržieb  za distribúciu elektriny</t>
  </si>
  <si>
    <t>Evidencia celkových nákladov na distribúciu elektriny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</si>
  <si>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</si>
  <si>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</si>
  <si>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</si>
  <si>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Vysvetlivky:</t>
  </si>
  <si>
    <t>Prevádzkové aktíva zaradené do používania</t>
  </si>
  <si>
    <t>Vyradené prevádzkové aktíva z používania</t>
  </si>
  <si>
    <t>Investičné výdavky za prevádzkové aktíva zaradené do používania</t>
  </si>
  <si>
    <t>Osobné náklady (súčet r. 26 až 29)</t>
  </si>
  <si>
    <t>Prevod nákladov na hospodársku činnosť (súčet r. 36 až 40)</t>
  </si>
  <si>
    <t>NÁKLADY NA DISTRIBÚCIU ELEKTRINY  SPOLU (súčet r. 1+2+25+30+31+32+33+35+41+42+43)</t>
  </si>
  <si>
    <t>Služby (súčet r. 9 až 24)</t>
  </si>
  <si>
    <t>z toho:</t>
  </si>
  <si>
    <r>
      <t xml:space="preserve">Prevádzkové aktíva jednoznačne priraditeľné na distribúciu elektriny spolu (súčet r. 2+7+13), </t>
    </r>
    <r>
      <rPr>
        <sz val="10"/>
        <rFont val="Times New Roman"/>
        <family val="1"/>
      </rPr>
      <t>v tom:</t>
    </r>
  </si>
  <si>
    <t xml:space="preserve">  Distribúcia VVN spolu (súčet r. 3 až 5)</t>
  </si>
  <si>
    <t xml:space="preserve">  Distribúcia VN spolu (súčet r. 8 až 11)</t>
  </si>
  <si>
    <t>Prevádzkové aktívum, ktoré sa využíva na hranici dvoch napäťových úrovní sa priraďuje na nižšiu napäťovú úroveň.</t>
  </si>
  <si>
    <t xml:space="preserve">Distribúcia VVN spolu </t>
  </si>
  <si>
    <t xml:space="preserve">Distribúcia VN spolu </t>
  </si>
  <si>
    <t xml:space="preserve">Distribúcia NN spolu </t>
  </si>
  <si>
    <t>Stĺpec 5 je súčtom údajov v stĺpcoch 1 až 3. Má väzbu na výkaz ziskov a strát za distribúciu elektriny.</t>
  </si>
  <si>
    <t>Evidencia o distribuovanom množstve elektriny a  nákladoch na distribúciu elektriny</t>
  </si>
  <si>
    <t>Evidencia o distribuovanom množstve elektriny a nákladoch na distribúciu elektriny</t>
  </si>
  <si>
    <t>Výroba (súčet r. 3+22+23)</t>
  </si>
  <si>
    <t>VÝNOSY VRÁTANE TRŽIEB ZA DISTRIBÚCIU ELEKTRINY SPOLU  (súčet r. 1+2+24+25+28)</t>
  </si>
  <si>
    <t xml:space="preserve">  Distribúcia NN spolu (súčet r. 14 až 17)</t>
  </si>
  <si>
    <t>Technické zhodnotenie zahŕňa aj modernizáciu a rekonštrukciu.</t>
  </si>
  <si>
    <t>Údaje v stĺpcoch 3 a 4 majú väzbu na účtovnú závierku.</t>
  </si>
  <si>
    <t>Údaje v stĺpcoch 3 až 5 majú väzbu na účtovnú závierku.</t>
  </si>
  <si>
    <t xml:space="preserve">                                                             Príloha č. 3</t>
  </si>
  <si>
    <t>Tabuľka č. 20</t>
  </si>
  <si>
    <t>Tabuľka č. 22</t>
  </si>
  <si>
    <t>Tabuľka č. 23</t>
  </si>
  <si>
    <t>Tabuľka č. 24</t>
  </si>
  <si>
    <t>Tabuľka č. 25</t>
  </si>
  <si>
    <t>Tabuľka č. 26</t>
  </si>
  <si>
    <t>Tabuľka č. 21</t>
  </si>
  <si>
    <t>Oddelená evidencia prevádzkovateľa distribučnej sústavy s výnimkou malého subjektu</t>
  </si>
  <si>
    <t>V tabuľke sa uvádzajú skutočné údaje za sledovaný rok.</t>
  </si>
  <si>
    <t xml:space="preserve">Eur </t>
  </si>
  <si>
    <t>Eur</t>
  </si>
  <si>
    <t>spotreba materiálu</t>
  </si>
  <si>
    <t xml:space="preserve">spotreba energií </t>
  </si>
  <si>
    <t>spotreba ostatných neskladovateľných dodávok</t>
  </si>
  <si>
    <t>opravy a údržba</t>
  </si>
  <si>
    <t>pripojovacie poplatky</t>
  </si>
  <si>
    <t xml:space="preserve"> z toho nákladové úroky</t>
  </si>
  <si>
    <t>Celkové prvotné náklady spolu vrátane odpisov dlhodobého nehmotného majetku a dlhodobého hmotného majetku     (súčet r. 11+17)</t>
  </si>
  <si>
    <t>tržby za predaj vlastných výrobkov a služieb spolu (súčet r. 4 až 21)</t>
  </si>
  <si>
    <t>tržby z distribúcie VVN</t>
  </si>
  <si>
    <t>tržby z distribúcie VN</t>
  </si>
  <si>
    <t>tržby z distribúcie NN</t>
  </si>
  <si>
    <t>tržby z distribúcie pre susedné PDS  - VN</t>
  </si>
  <si>
    <t>tržby za prevádzkovanie systému</t>
  </si>
  <si>
    <t>tržby za systémové služby</t>
  </si>
  <si>
    <t>tržby za prenosové služby</t>
  </si>
  <si>
    <t>tržby za nedodržanie účinníka</t>
  </si>
  <si>
    <t>ostatné prevádzkové výnosy znižujúce prevádzkové náklady</t>
  </si>
  <si>
    <t>ostatné prevádzkové výnosy</t>
  </si>
  <si>
    <t>platby za prekročenie kapacity (rezervovaná,  maximálna rezervovaná)</t>
  </si>
  <si>
    <t>pripojovacie poplatky VVN</t>
  </si>
  <si>
    <t>platby za prekročenie kapacity na VVN</t>
  </si>
  <si>
    <t>platby za prekročenie kapacity na VN</t>
  </si>
  <si>
    <t>platby za prekročenie kapacity na NN</t>
  </si>
  <si>
    <t>pripojovacie poplatky VN</t>
  </si>
  <si>
    <t>pripojovacie poplatky NN</t>
  </si>
  <si>
    <t>ostatné služby distribútora</t>
  </si>
  <si>
    <t xml:space="preserve">tržby z distribúcie: </t>
  </si>
  <si>
    <t>elektrická energia - straty</t>
  </si>
  <si>
    <t>elektrická energia - vlastná spotreba</t>
  </si>
  <si>
    <t xml:space="preserve">ostatné energie </t>
  </si>
  <si>
    <t>prevádzkovanie systému</t>
  </si>
  <si>
    <t>systémové služby</t>
  </si>
  <si>
    <t>prenos elektriny vrátane strát</t>
  </si>
  <si>
    <t>distribučné služby susedných PDS - VVN </t>
  </si>
  <si>
    <t>distribučné služby susedných PDS - VN</t>
  </si>
  <si>
    <t>distribučné služby susedných PDS - NN</t>
  </si>
  <si>
    <t>cestovné</t>
  </si>
  <si>
    <t>náklady na reprezentáciu</t>
  </si>
  <si>
    <t>finančný prenájom</t>
  </si>
  <si>
    <t>nájomné - ostatné</t>
  </si>
  <si>
    <t>služby - informačné technológie</t>
  </si>
  <si>
    <t>konzultácie a poradenstvo</t>
  </si>
  <si>
    <t>odpočty, ciachovanie, overovanie meradiel</t>
  </si>
  <si>
    <t>ostatné služby</t>
  </si>
  <si>
    <t>mzdové náklady</t>
  </si>
  <si>
    <t xml:space="preserve">odmeny členom štatutárnych orgánov </t>
  </si>
  <si>
    <t>náklady na sociálne poistenie</t>
  </si>
  <si>
    <t>sociálne náklady</t>
  </si>
  <si>
    <t>z toho ostatné prevádzkové náklady</t>
  </si>
  <si>
    <t>druhotné náklady - prevádzkovanie</t>
  </si>
  <si>
    <t>druhotné náklady - opravy a údržba</t>
  </si>
  <si>
    <t>druhotné náklady - prevádzková réžia</t>
  </si>
  <si>
    <t>druhotné náklady - správna réžia</t>
  </si>
  <si>
    <t>druhotné náklady - iné</t>
  </si>
  <si>
    <t xml:space="preserve">vzdušné vedenia VVN </t>
  </si>
  <si>
    <t xml:space="preserve">káblové vedenia VVN </t>
  </si>
  <si>
    <t>elektrické stanice VVN spolu</t>
  </si>
  <si>
    <t xml:space="preserve">vzdušné vedenia  VN </t>
  </si>
  <si>
    <t xml:space="preserve">vzdušné káblové vedenia VN </t>
  </si>
  <si>
    <t xml:space="preserve">káblové vedenia VN v zemi </t>
  </si>
  <si>
    <t>transformátorové stanice VN spolu</t>
  </si>
  <si>
    <t xml:space="preserve">     z toho transformátor</t>
  </si>
  <si>
    <t xml:space="preserve">     z toho rozvádzač</t>
  </si>
  <si>
    <t xml:space="preserve">vzdušné vedenia  NN </t>
  </si>
  <si>
    <t xml:space="preserve">vzdušné káblové vedenia NN </t>
  </si>
  <si>
    <t xml:space="preserve">káblové vedenia NN v zemi </t>
  </si>
  <si>
    <t>rozvádzače NN spolu</t>
  </si>
  <si>
    <t>z toho priradené na distribúciu elektriny</t>
  </si>
  <si>
    <t xml:space="preserve">technické zhodnotenie </t>
  </si>
  <si>
    <t xml:space="preserve">technické zhodnotenie   </t>
  </si>
  <si>
    <t xml:space="preserve">v tom na: </t>
  </si>
  <si>
    <t>v tom na:</t>
  </si>
  <si>
    <t xml:space="preserve"> technické zhodnotenie (súčet r. 3+18+36+57)  </t>
  </si>
  <si>
    <t>nové zariadenie</t>
  </si>
  <si>
    <t xml:space="preserve"> nové zariadenie (súčet r. 4+19+37+58)</t>
  </si>
  <si>
    <t>vzdušné vedenia VVN spolu</t>
  </si>
  <si>
    <t>káblové vedenia VVN spolu</t>
  </si>
  <si>
    <t>vzdušné vedenia  VN spolu</t>
  </si>
  <si>
    <t>vzdušné káblové vedenia VN spolu</t>
  </si>
  <si>
    <t>káblové vedenia VN v zemi spolu</t>
  </si>
  <si>
    <t xml:space="preserve">v tom na:   </t>
  </si>
  <si>
    <t>vzdušné vedenia  NN spolu</t>
  </si>
  <si>
    <t>vzdušné káblové vedenia NN spolu</t>
  </si>
  <si>
    <t>káblové vedenia NN v zemi spolu</t>
  </si>
  <si>
    <t xml:space="preserve">     z toho transformátor </t>
  </si>
  <si>
    <t>elektromerová služba a odpočty meradiel VN</t>
  </si>
  <si>
    <t>elektromerová služba a odpočty meradiel NN</t>
  </si>
  <si>
    <t xml:space="preserve">Distribúcia VN </t>
  </si>
  <si>
    <t xml:space="preserve">Distribúcia NN </t>
  </si>
  <si>
    <t xml:space="preserve">     Vzdušné vedenia VVN </t>
  </si>
  <si>
    <t xml:space="preserve">     Káblové vedenia VVN </t>
  </si>
  <si>
    <t xml:space="preserve">     Inštalovaný výkon PS/VVN</t>
  </si>
  <si>
    <r>
      <t xml:space="preserve">     Maximálny využívaný výkon </t>
    </r>
    <r>
      <rPr>
        <sz val="10"/>
        <rFont val="Times New Roman"/>
        <family val="1"/>
      </rPr>
      <t>transformátora</t>
    </r>
    <r>
      <rPr>
        <vertAlign val="superscript"/>
        <sz val="10"/>
        <rFont val="Times New Roman"/>
        <family val="1"/>
      </rPr>
      <t xml:space="preserve"> x)</t>
    </r>
  </si>
  <si>
    <t xml:space="preserve">     Počet transformátorov PS/VVN</t>
  </si>
  <si>
    <t xml:space="preserve">     Vzdušné vedenia  VN </t>
  </si>
  <si>
    <t xml:space="preserve">     Vzdušné káblové vedenia VN </t>
  </si>
  <si>
    <t xml:space="preserve">     Káblové vedenia VN v zemi </t>
  </si>
  <si>
    <t xml:space="preserve">     Inštalovaný výkon VVN/VN</t>
  </si>
  <si>
    <r>
      <t xml:space="preserve">     Maximálny využívaný výkon </t>
    </r>
    <r>
      <rPr>
        <sz val="10"/>
        <rFont val="Times New Roman"/>
        <family val="1"/>
      </rPr>
      <t xml:space="preserve">transformátora </t>
    </r>
    <r>
      <rPr>
        <vertAlign val="superscript"/>
        <sz val="10"/>
        <rFont val="Times New Roman"/>
        <family val="1"/>
      </rPr>
      <t>x)</t>
    </r>
  </si>
  <si>
    <t xml:space="preserve">     Počet transformátorov VVN/NN</t>
  </si>
  <si>
    <t xml:space="preserve">     Vzdušné vedenia  NN </t>
  </si>
  <si>
    <t xml:space="preserve">     Vzdušné káblové vedenia NN </t>
  </si>
  <si>
    <t xml:space="preserve">     Káblové vedenia NN v zemi </t>
  </si>
  <si>
    <t xml:space="preserve">     Inštalovaný výkon VN/NN</t>
  </si>
  <si>
    <t xml:space="preserve">     Počet transformátorov VN/NN</t>
  </si>
  <si>
    <t xml:space="preserve">v tom: </t>
  </si>
  <si>
    <t>Distribúcia elektriny  spolu  (súčet r. 1+2+3)</t>
  </si>
  <si>
    <r>
      <t>z toho</t>
    </r>
    <r>
      <rPr>
        <b/>
        <sz val="10"/>
        <rFont val="Times New Roman"/>
        <family val="1"/>
      </rPr>
      <t xml:space="preserve">  domácnosti</t>
    </r>
  </si>
  <si>
    <t>Náklady na distribúciu sa uvádzajú bez dane z pridanej hodnoty.</t>
  </si>
  <si>
    <t>Údaje sa uvádzajú bez dane z pridanej hodnoty.</t>
  </si>
  <si>
    <t>K údajom na r. 10 a 11sa uvádza v poznámke objem z grantov.</t>
  </si>
  <si>
    <t>Náklady spolu vrátane odpisov  dlhodobého nehmotného majetku a dlhodobého hmotného majetku  (súčet r. 18+19)</t>
  </si>
  <si>
    <t>Celkové prvotné náklady bez odpisov  dlhodobého nehmotného majetku a dlhodobého hmotného majetku                                                                            (súčet r. 1+5+8+9+10-11+12+13+14+16)</t>
  </si>
  <si>
    <t>z toho odpisy dlhodobého nehmotného majetku              a dlhodobého hmotného majetku</t>
  </si>
  <si>
    <t>NN     - nízke napätie</t>
  </si>
  <si>
    <t>Tržby za predaj tovaru</t>
  </si>
  <si>
    <t>Tržby z predaja dlhodobého majetku a materiálu</t>
  </si>
  <si>
    <t>tržby z distribúcie pre susedné PDS  - VVN</t>
  </si>
  <si>
    <t>tržby z distribúcie pre susedné PDS  - NN</t>
  </si>
  <si>
    <t>PDS   -  prevádzkovateľ distribučnej sústavy</t>
  </si>
  <si>
    <t>elektromerová služba a odpočty meradiel VVN</t>
  </si>
  <si>
    <r>
      <t>x)</t>
    </r>
    <r>
      <rPr>
        <sz val="10"/>
        <rFont val="Times New Roman"/>
        <family val="1"/>
      </rPr>
      <t xml:space="preserve"> Maximálna nameraná hodnota odoberaného výkonu z transformátora (skutočný štvrťhodinový výkon). </t>
    </r>
  </si>
  <si>
    <r>
      <t>Množstvo transformované na nižšiu napäťovú úroveň               (01-12)</t>
    </r>
    <r>
      <rPr>
        <b/>
        <vertAlign val="superscript"/>
        <sz val="10"/>
        <rFont val="Times New Roman"/>
        <family val="1"/>
      </rPr>
      <t>x)</t>
    </r>
  </si>
  <si>
    <r>
      <t>Náklady na distribúciu  elektriny                                             (01-12)</t>
    </r>
    <r>
      <rPr>
        <vertAlign val="superscript"/>
        <sz val="10"/>
        <rFont val="Times New Roman"/>
        <family val="1"/>
      </rPr>
      <t>x)</t>
    </r>
  </si>
  <si>
    <t xml:space="preserve">pre odberateľov v domácnosti  </t>
  </si>
  <si>
    <t xml:space="preserve">pre odberateľov mimo domácnosti  </t>
  </si>
  <si>
    <r>
      <t xml:space="preserve">Investičné výdavky jednoznačne priraditeľné na distribúciu elektriny spolu                                    (súčet r. 2+17+35), </t>
    </r>
    <r>
      <rPr>
        <sz val="10"/>
        <rFont val="Times New Roman"/>
        <family val="1"/>
      </rPr>
      <t>v tom:</t>
    </r>
  </si>
  <si>
    <t>Investičné výdavky na distribúciu elektriny spolu  (súčet r. 1+56)</t>
  </si>
  <si>
    <t>Vstupná cena podľa účtovnej evidencie pri  vyradení</t>
  </si>
  <si>
    <t>Zostatková cena podľa účtovnej evidencie pri vyradení</t>
  </si>
  <si>
    <r>
      <t xml:space="preserve">Vyradené prevádzkové aktíva jednoznačne priraditeľné na distribúciu elektriny spolu                                   (súčet r. 2+7+13),  </t>
    </r>
    <r>
      <rPr>
        <sz val="10"/>
        <rFont val="Times New Roman"/>
        <family val="1"/>
      </rPr>
      <t>v tom:</t>
    </r>
  </si>
  <si>
    <t>Vyradené prevádzkové aktíva na distribúciu elektriny spolu   (súčet r. 1+20)</t>
  </si>
  <si>
    <t>Prevádzkové aktíva na distribúciu elektriny spolu  (súčet r. 1+ 20)</t>
  </si>
  <si>
    <t>k vyhláške č. 415/2008 Z. z.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</si>
</sst>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18">
    <font>
      <sz val="10"/>
      <name val="Arial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14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0"/>
      <color indexed="10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24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3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3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4" fontId="1" fillId="3" borderId="30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0" fillId="3" borderId="31" xfId="0" applyNumberFormat="1" applyFill="1" applyBorder="1" applyAlignment="1">
      <alignment horizontal="center" vertical="center"/>
    </xf>
    <xf numFmtId="4" fontId="0" fillId="3" borderId="41" xfId="0" applyNumberForma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4" fontId="3" fillId="3" borderId="4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43" xfId="0" applyNumberFormat="1" applyFont="1" applyBorder="1" applyAlignment="1" applyProtection="1">
      <alignment horizontal="right" vertical="center" wrapText="1"/>
      <protection locked="0"/>
    </xf>
    <xf numFmtId="4" fontId="15" fillId="3" borderId="30" xfId="0" applyNumberFormat="1" applyFont="1" applyFill="1" applyBorder="1" applyAlignment="1" applyProtection="1">
      <alignment horizontal="right" vertical="center"/>
      <protection hidden="1"/>
    </xf>
    <xf numFmtId="4" fontId="1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10" xfId="0" applyNumberFormat="1" applyFont="1" applyFill="1" applyBorder="1" applyAlignment="1" applyProtection="1">
      <alignment horizontal="right" vertical="center"/>
      <protection hidden="1"/>
    </xf>
    <xf numFmtId="4" fontId="3" fillId="3" borderId="12" xfId="0" applyNumberFormat="1" applyFont="1" applyFill="1" applyBorder="1" applyAlignment="1" applyProtection="1">
      <alignment horizontal="right" vertical="center"/>
      <protection hidden="1"/>
    </xf>
    <xf numFmtId="4" fontId="3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28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39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4" fontId="1" fillId="0" borderId="38" xfId="0" applyNumberFormat="1" applyFont="1" applyBorder="1" applyAlignment="1" applyProtection="1">
      <alignment horizontal="right" vertical="center" wrapText="1"/>
      <protection locked="0"/>
    </xf>
    <xf numFmtId="4" fontId="1" fillId="0" borderId="12" xfId="0" applyNumberFormat="1" applyFont="1" applyBorder="1" applyAlignment="1" applyProtection="1">
      <alignment horizontal="right" vertical="center" wrapText="1"/>
      <protection locked="0"/>
    </xf>
    <xf numFmtId="4" fontId="1" fillId="0" borderId="28" xfId="0" applyNumberFormat="1" applyFont="1" applyBorder="1" applyAlignment="1" applyProtection="1">
      <alignment horizontal="right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1" fillId="3" borderId="30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44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12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8" xfId="0" applyNumberFormat="1" applyFont="1" applyBorder="1" applyAlignment="1" applyProtection="1">
      <alignment horizontal="right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/>
      <protection locked="0"/>
    </xf>
    <xf numFmtId="4" fontId="1" fillId="0" borderId="28" xfId="0" applyNumberFormat="1" applyFont="1" applyBorder="1" applyAlignment="1" applyProtection="1">
      <alignment horizontal="right" vertical="center"/>
      <protection locked="0"/>
    </xf>
    <xf numFmtId="4" fontId="1" fillId="0" borderId="45" xfId="0" applyNumberFormat="1" applyFont="1" applyBorder="1" applyAlignment="1" applyProtection="1">
      <alignment horizontal="right" vertical="center"/>
      <protection locked="0"/>
    </xf>
    <xf numFmtId="4" fontId="1" fillId="3" borderId="44" xfId="0" applyNumberFormat="1" applyFont="1" applyFill="1" applyBorder="1" applyAlignment="1" applyProtection="1">
      <alignment horizontal="right" vertical="center"/>
      <protection hidden="1"/>
    </xf>
    <xf numFmtId="4" fontId="1" fillId="3" borderId="28" xfId="0" applyNumberFormat="1" applyFont="1" applyFill="1" applyBorder="1" applyAlignment="1" applyProtection="1">
      <alignment horizontal="right" vertical="center"/>
      <protection hidden="1"/>
    </xf>
    <xf numFmtId="4" fontId="3" fillId="3" borderId="28" xfId="0" applyNumberFormat="1" applyFont="1" applyFill="1" applyBorder="1" applyAlignment="1" applyProtection="1">
      <alignment horizontal="right" vertical="center"/>
      <protection hidden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29" xfId="0" applyNumberFormat="1" applyFont="1" applyBorder="1" applyAlignment="1" applyProtection="1">
      <alignment horizontal="right" vertical="center"/>
      <protection locked="0"/>
    </xf>
    <xf numFmtId="4" fontId="1" fillId="3" borderId="41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33" xfId="0" applyNumberFormat="1" applyFont="1" applyBorder="1" applyAlignment="1" applyProtection="1">
      <alignment horizontal="right" vertical="center" wrapText="1"/>
      <protection locked="0"/>
    </xf>
    <xf numFmtId="4" fontId="1" fillId="0" borderId="16" xfId="0" applyNumberFormat="1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46" xfId="0" applyNumberFormat="1" applyFont="1" applyBorder="1" applyAlignment="1" applyProtection="1">
      <alignment horizontal="right" vertical="center" wrapText="1"/>
      <protection locked="0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9" xfId="0" applyNumberFormat="1" applyFont="1" applyBorder="1" applyAlignment="1" applyProtection="1">
      <alignment horizontal="right" vertical="center" wrapText="1"/>
      <protection locked="0"/>
    </xf>
    <xf numFmtId="4" fontId="1" fillId="3" borderId="47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5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2" xfId="0" applyNumberFormat="1" applyFont="1" applyFill="1" applyBorder="1" applyAlignment="1" applyProtection="1">
      <alignment horizontal="right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4" fontId="3" fillId="3" borderId="12" xfId="0" applyNumberFormat="1" applyFont="1" applyFill="1" applyBorder="1" applyAlignment="1" applyProtection="1">
      <alignment horizontal="center" vertical="center" wrapText="1"/>
      <protection/>
    </xf>
    <xf numFmtId="4" fontId="1" fillId="3" borderId="30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44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13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32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38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38" xfId="0" applyNumberFormat="1" applyFont="1" applyFill="1" applyBorder="1" applyAlignment="1" applyProtection="1">
      <alignment horizontal="right" vertical="center" wrapText="1"/>
      <protection/>
    </xf>
    <xf numFmtId="4" fontId="3" fillId="3" borderId="38" xfId="0" applyNumberFormat="1" applyFont="1" applyFill="1" applyBorder="1" applyAlignment="1" applyProtection="1">
      <alignment horizontal="right" vertical="center" wrapText="1"/>
      <protection/>
    </xf>
    <xf numFmtId="4" fontId="3" fillId="3" borderId="48" xfId="0" applyNumberFormat="1" applyFont="1" applyFill="1" applyBorder="1" applyAlignment="1" applyProtection="1">
      <alignment horizontal="right" vertical="center" wrapText="1"/>
      <protection/>
    </xf>
    <xf numFmtId="4" fontId="1" fillId="3" borderId="44" xfId="0" applyNumberFormat="1" applyFont="1" applyFill="1" applyBorder="1" applyAlignment="1" applyProtection="1">
      <alignment horizontal="right" vertical="center" wrapText="1"/>
      <protection/>
    </xf>
    <xf numFmtId="4" fontId="3" fillId="3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7" fillId="0" borderId="3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5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4" fontId="3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34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1" fillId="3" borderId="53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 locked="0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1" fillId="0" borderId="5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3" fillId="0" borderId="51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justify"/>
    </xf>
    <xf numFmtId="0" fontId="15" fillId="0" borderId="0" xfId="0" applyFont="1" applyAlignment="1">
      <alignment/>
    </xf>
    <xf numFmtId="0" fontId="3" fillId="2" borderId="6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5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4" fontId="3" fillId="0" borderId="6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3" fillId="0" borderId="5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3" fillId="0" borderId="49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1" fontId="2" fillId="2" borderId="57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left" vertical="center" wrapText="1"/>
    </xf>
    <xf numFmtId="4" fontId="0" fillId="0" borderId="61" xfId="0" applyNumberFormat="1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left" vertical="center" wrapText="1"/>
    </xf>
    <xf numFmtId="4" fontId="1" fillId="0" borderId="55" xfId="0" applyNumberFormat="1" applyFont="1" applyBorder="1" applyAlignment="1">
      <alignment horizontal="left" vertical="center"/>
    </xf>
    <xf numFmtId="4" fontId="1" fillId="0" borderId="56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11.375" style="0" customWidth="1"/>
    <col min="2" max="2" width="75.25390625" style="55" customWidth="1"/>
  </cols>
  <sheetData>
    <row r="2" ht="18">
      <c r="B2" s="45" t="s">
        <v>117</v>
      </c>
    </row>
    <row r="3" spans="1:2" ht="18">
      <c r="A3" s="46"/>
      <c r="B3" s="48" t="s">
        <v>262</v>
      </c>
    </row>
    <row r="4" spans="1:2" ht="18">
      <c r="A4" s="46"/>
      <c r="B4" s="51"/>
    </row>
    <row r="5" spans="1:3" ht="15.75">
      <c r="A5" s="95" t="s">
        <v>125</v>
      </c>
      <c r="C5" s="49"/>
    </row>
    <row r="6" spans="1:2" ht="15">
      <c r="A6" s="50"/>
      <c r="B6" s="52"/>
    </row>
    <row r="7" spans="1:2" ht="15.75">
      <c r="A7" s="1"/>
      <c r="B7" s="52"/>
    </row>
    <row r="8" spans="1:8" ht="31.5" customHeight="1">
      <c r="A8" s="47" t="s">
        <v>38</v>
      </c>
      <c r="B8" s="53" t="s">
        <v>37</v>
      </c>
      <c r="H8" s="94"/>
    </row>
    <row r="9" spans="1:2" ht="19.5" customHeight="1">
      <c r="A9" s="106">
        <v>19</v>
      </c>
      <c r="B9" s="54" t="s">
        <v>81</v>
      </c>
    </row>
    <row r="10" spans="1:2" ht="22.5" customHeight="1">
      <c r="A10" s="106">
        <v>20</v>
      </c>
      <c r="B10" s="54" t="s">
        <v>110</v>
      </c>
    </row>
    <row r="11" spans="1:2" ht="19.5" customHeight="1">
      <c r="A11" s="106">
        <v>21</v>
      </c>
      <c r="B11" s="54" t="s">
        <v>87</v>
      </c>
    </row>
    <row r="12" spans="1:2" ht="19.5" customHeight="1">
      <c r="A12" s="106">
        <v>22</v>
      </c>
      <c r="B12" s="54" t="s">
        <v>88</v>
      </c>
    </row>
    <row r="13" spans="1:2" ht="19.5" customHeight="1">
      <c r="A13" s="106">
        <v>23</v>
      </c>
      <c r="B13" s="54" t="s">
        <v>86</v>
      </c>
    </row>
    <row r="14" spans="1:2" ht="19.5" customHeight="1">
      <c r="A14" s="106">
        <v>24</v>
      </c>
      <c r="B14" s="54" t="s">
        <v>84</v>
      </c>
    </row>
    <row r="15" spans="1:2" ht="19.5" customHeight="1">
      <c r="A15" s="106">
        <v>25</v>
      </c>
      <c r="B15" s="54" t="s">
        <v>85</v>
      </c>
    </row>
    <row r="16" spans="1:2" ht="19.5" customHeight="1">
      <c r="A16" s="106">
        <v>26</v>
      </c>
      <c r="B16" s="54" t="s">
        <v>73</v>
      </c>
    </row>
  </sheetData>
  <sheetProtection password="CA75" sheet="1" objects="1" scenarios="1"/>
  <printOptions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Zeros="0" workbookViewId="0" topLeftCell="A1">
      <selection activeCell="B2" sqref="B2:H2"/>
    </sheetView>
  </sheetViews>
  <sheetFormatPr defaultColWidth="9.00390625" defaultRowHeight="12.75"/>
  <cols>
    <col min="1" max="1" width="7.25390625" style="0" customWidth="1"/>
    <col min="2" max="2" width="31.25390625" style="0" customWidth="1"/>
    <col min="3" max="3" width="7.75390625" style="0" customWidth="1"/>
    <col min="4" max="4" width="17.625" style="0" customWidth="1"/>
    <col min="5" max="5" width="18.375" style="0" customWidth="1"/>
    <col min="6" max="6" width="18.625" style="0" customWidth="1"/>
    <col min="7" max="7" width="16.625" style="0" customWidth="1"/>
    <col min="8" max="8" width="19.75390625" style="0" customWidth="1"/>
  </cols>
  <sheetData>
    <row r="1" spans="1:8" ht="34.5" customHeight="1">
      <c r="A1" s="277" t="s">
        <v>80</v>
      </c>
      <c r="B1" s="277"/>
      <c r="C1" s="279"/>
      <c r="D1" s="279"/>
      <c r="E1" s="279"/>
      <c r="F1" s="279"/>
      <c r="G1" s="279"/>
      <c r="H1" s="279"/>
    </row>
    <row r="2" spans="1:8" ht="16.5" customHeight="1">
      <c r="A2" s="239" t="s">
        <v>8</v>
      </c>
      <c r="B2" s="278"/>
      <c r="C2" s="278"/>
      <c r="D2" s="278"/>
      <c r="E2" s="278"/>
      <c r="F2" s="278"/>
      <c r="G2" s="278"/>
      <c r="H2" s="278"/>
    </row>
    <row r="3" spans="1:8" ht="16.5" customHeight="1">
      <c r="A3" s="286" t="s">
        <v>65</v>
      </c>
      <c r="B3" s="287"/>
      <c r="C3" s="287"/>
      <c r="D3" s="287"/>
      <c r="E3" s="287"/>
      <c r="F3" s="287"/>
      <c r="G3" s="287"/>
      <c r="H3" s="287"/>
    </row>
    <row r="4" spans="1:8" ht="16.5" customHeight="1">
      <c r="A4" s="81" t="s">
        <v>81</v>
      </c>
      <c r="B4" s="80"/>
      <c r="C4" s="80"/>
      <c r="D4" s="80"/>
      <c r="E4" s="80"/>
      <c r="F4" s="80"/>
      <c r="G4" s="80"/>
      <c r="H4" s="80"/>
    </row>
    <row r="5" spans="1:8" ht="16.5" customHeight="1" thickBot="1">
      <c r="A5" s="80"/>
      <c r="B5" s="80"/>
      <c r="C5" s="80"/>
      <c r="D5" s="80"/>
      <c r="E5" s="80"/>
      <c r="F5" s="80"/>
      <c r="G5" s="80"/>
      <c r="H5" s="80"/>
    </row>
    <row r="6" spans="1:8" s="33" customFormat="1" ht="13.5" customHeight="1">
      <c r="A6" s="282"/>
      <c r="B6" s="283"/>
      <c r="C6" s="42"/>
      <c r="D6" s="102"/>
      <c r="E6" s="102"/>
      <c r="F6" s="280" t="s">
        <v>20</v>
      </c>
      <c r="G6" s="281"/>
      <c r="H6" s="7"/>
    </row>
    <row r="7" spans="1:8" s="33" customFormat="1" ht="28.5" customHeight="1">
      <c r="A7" s="288" t="s">
        <v>17</v>
      </c>
      <c r="B7" s="289"/>
      <c r="C7" s="43" t="s">
        <v>0</v>
      </c>
      <c r="D7" s="103" t="s">
        <v>18</v>
      </c>
      <c r="E7" s="103" t="s">
        <v>19</v>
      </c>
      <c r="F7" s="103" t="s">
        <v>32</v>
      </c>
      <c r="G7" s="104" t="s">
        <v>236</v>
      </c>
      <c r="H7" s="37" t="s">
        <v>77</v>
      </c>
    </row>
    <row r="8" spans="1:9" s="33" customFormat="1" ht="13.5" customHeight="1">
      <c r="A8" s="38"/>
      <c r="B8" s="34"/>
      <c r="C8" s="44"/>
      <c r="D8" s="26" t="s">
        <v>127</v>
      </c>
      <c r="E8" s="26" t="s">
        <v>127</v>
      </c>
      <c r="F8" s="26" t="s">
        <v>127</v>
      </c>
      <c r="G8" s="22" t="s">
        <v>127</v>
      </c>
      <c r="H8" s="107" t="s">
        <v>127</v>
      </c>
      <c r="I8" s="93"/>
    </row>
    <row r="9" spans="1:8" s="33" customFormat="1" ht="13.5" customHeight="1" thickBot="1">
      <c r="A9" s="290" t="s">
        <v>4</v>
      </c>
      <c r="B9" s="291"/>
      <c r="C9" s="27" t="s">
        <v>9</v>
      </c>
      <c r="D9" s="40">
        <v>1</v>
      </c>
      <c r="E9" s="40">
        <v>2</v>
      </c>
      <c r="F9" s="40">
        <v>3</v>
      </c>
      <c r="G9" s="40">
        <v>4</v>
      </c>
      <c r="H9" s="41">
        <v>5</v>
      </c>
    </row>
    <row r="10" spans="1:8" s="33" customFormat="1" ht="30" customHeight="1">
      <c r="A10" s="292" t="s">
        <v>21</v>
      </c>
      <c r="B10" s="293"/>
      <c r="C10" s="31">
        <v>1</v>
      </c>
      <c r="D10" s="180">
        <f>D11+D12+D13</f>
        <v>0</v>
      </c>
      <c r="E10" s="180">
        <f>E11+E12+E13</f>
        <v>0</v>
      </c>
      <c r="F10" s="180">
        <f>F11+F12+F13</f>
        <v>0</v>
      </c>
      <c r="G10" s="180">
        <f>G11+G12+G13</f>
        <v>0</v>
      </c>
      <c r="H10" s="174">
        <f>D10+E10+F10</f>
        <v>0</v>
      </c>
    </row>
    <row r="11" spans="1:8" s="33" customFormat="1" ht="18" customHeight="1">
      <c r="A11" s="297" t="s">
        <v>22</v>
      </c>
      <c r="B11" s="10" t="s">
        <v>129</v>
      </c>
      <c r="C11" s="31">
        <v>2</v>
      </c>
      <c r="D11" s="167"/>
      <c r="E11" s="167"/>
      <c r="F11" s="167"/>
      <c r="G11" s="167"/>
      <c r="H11" s="177">
        <f>D11+E11+F11</f>
        <v>0</v>
      </c>
    </row>
    <row r="12" spans="1:8" s="33" customFormat="1" ht="18" customHeight="1">
      <c r="A12" s="298"/>
      <c r="B12" s="10" t="s">
        <v>130</v>
      </c>
      <c r="C12" s="31">
        <v>3</v>
      </c>
      <c r="D12" s="167"/>
      <c r="E12" s="167"/>
      <c r="F12" s="167"/>
      <c r="G12" s="167"/>
      <c r="H12" s="177">
        <f aca="true" t="shared" si="0" ref="H12:H32">D12+E12+F12</f>
        <v>0</v>
      </c>
    </row>
    <row r="13" spans="1:8" s="33" customFormat="1" ht="29.25" customHeight="1">
      <c r="A13" s="299"/>
      <c r="B13" s="10" t="s">
        <v>131</v>
      </c>
      <c r="C13" s="31">
        <v>4</v>
      </c>
      <c r="D13" s="167"/>
      <c r="E13" s="167"/>
      <c r="F13" s="167"/>
      <c r="G13" s="167"/>
      <c r="H13" s="177">
        <f t="shared" si="0"/>
        <v>0</v>
      </c>
    </row>
    <row r="14" spans="1:8" s="33" customFormat="1" ht="18" customHeight="1">
      <c r="A14" s="296" t="s">
        <v>23</v>
      </c>
      <c r="B14" s="295"/>
      <c r="C14" s="31">
        <v>5</v>
      </c>
      <c r="D14" s="265"/>
      <c r="E14" s="265"/>
      <c r="F14" s="265"/>
      <c r="G14" s="265"/>
      <c r="H14" s="177">
        <f t="shared" si="0"/>
        <v>0</v>
      </c>
    </row>
    <row r="15" spans="1:8" s="33" customFormat="1" ht="18" customHeight="1">
      <c r="A15" s="297" t="s">
        <v>24</v>
      </c>
      <c r="B15" s="97" t="s">
        <v>132</v>
      </c>
      <c r="C15" s="31">
        <v>6</v>
      </c>
      <c r="D15" s="167"/>
      <c r="E15" s="167"/>
      <c r="F15" s="167"/>
      <c r="G15" s="167"/>
      <c r="H15" s="177">
        <f t="shared" si="0"/>
        <v>0</v>
      </c>
    </row>
    <row r="16" spans="1:8" s="33" customFormat="1" ht="18" customHeight="1">
      <c r="A16" s="299"/>
      <c r="B16" s="97" t="s">
        <v>133</v>
      </c>
      <c r="C16" s="31">
        <v>7</v>
      </c>
      <c r="D16" s="262"/>
      <c r="E16" s="167"/>
      <c r="F16" s="167"/>
      <c r="G16" s="167"/>
      <c r="H16" s="177">
        <f t="shared" si="0"/>
        <v>0</v>
      </c>
    </row>
    <row r="17" spans="1:8" s="33" customFormat="1" ht="18" customHeight="1">
      <c r="A17" s="292" t="s">
        <v>25</v>
      </c>
      <c r="B17" s="295"/>
      <c r="C17" s="31">
        <v>8</v>
      </c>
      <c r="D17" s="263"/>
      <c r="E17" s="265"/>
      <c r="F17" s="265"/>
      <c r="G17" s="265"/>
      <c r="H17" s="174">
        <f t="shared" si="0"/>
        <v>0</v>
      </c>
    </row>
    <row r="18" spans="1:8" s="33" customFormat="1" ht="18" customHeight="1">
      <c r="A18" s="294" t="s">
        <v>26</v>
      </c>
      <c r="B18" s="295"/>
      <c r="C18" s="31">
        <v>9</v>
      </c>
      <c r="D18" s="263"/>
      <c r="E18" s="261"/>
      <c r="F18" s="261"/>
      <c r="G18" s="261"/>
      <c r="H18" s="174">
        <f t="shared" si="0"/>
        <v>0</v>
      </c>
    </row>
    <row r="19" spans="1:8" s="33" customFormat="1" ht="40.5" customHeight="1">
      <c r="A19" s="294" t="s">
        <v>59</v>
      </c>
      <c r="B19" s="295"/>
      <c r="C19" s="31">
        <v>10</v>
      </c>
      <c r="D19" s="263"/>
      <c r="E19" s="265"/>
      <c r="F19" s="265"/>
      <c r="G19" s="265"/>
      <c r="H19" s="174">
        <f t="shared" si="0"/>
        <v>0</v>
      </c>
    </row>
    <row r="20" spans="1:8" s="33" customFormat="1" ht="27" customHeight="1">
      <c r="A20" s="284" t="s">
        <v>242</v>
      </c>
      <c r="B20" s="254"/>
      <c r="C20" s="31">
        <v>11</v>
      </c>
      <c r="D20" s="262"/>
      <c r="E20" s="167"/>
      <c r="F20" s="167"/>
      <c r="G20" s="167"/>
      <c r="H20" s="177">
        <f t="shared" si="0"/>
        <v>0</v>
      </c>
    </row>
    <row r="21" spans="1:11" s="33" customFormat="1" ht="26.25" customHeight="1">
      <c r="A21" s="294" t="s">
        <v>27</v>
      </c>
      <c r="B21" s="295"/>
      <c r="C21" s="31">
        <v>12</v>
      </c>
      <c r="D21" s="263"/>
      <c r="E21" s="265"/>
      <c r="F21" s="265"/>
      <c r="G21" s="265"/>
      <c r="H21" s="174">
        <f t="shared" si="0"/>
        <v>0</v>
      </c>
      <c r="K21" s="129"/>
    </row>
    <row r="22" spans="1:8" s="33" customFormat="1" ht="18" customHeight="1">
      <c r="A22" s="294" t="s">
        <v>28</v>
      </c>
      <c r="B22" s="295"/>
      <c r="C22" s="24">
        <v>13</v>
      </c>
      <c r="D22" s="263"/>
      <c r="E22" s="271"/>
      <c r="F22" s="271"/>
      <c r="G22" s="271"/>
      <c r="H22" s="178">
        <f t="shared" si="0"/>
        <v>0</v>
      </c>
    </row>
    <row r="23" spans="1:8" s="33" customFormat="1" ht="18" customHeight="1">
      <c r="A23" s="252" t="s">
        <v>29</v>
      </c>
      <c r="B23" s="253"/>
      <c r="C23" s="24">
        <v>14</v>
      </c>
      <c r="D23" s="263"/>
      <c r="E23" s="183"/>
      <c r="F23" s="183"/>
      <c r="G23" s="183"/>
      <c r="H23" s="178">
        <f t="shared" si="0"/>
        <v>0</v>
      </c>
    </row>
    <row r="24" spans="1:8" s="33" customFormat="1" ht="18" customHeight="1">
      <c r="A24" s="284" t="s">
        <v>134</v>
      </c>
      <c r="B24" s="254"/>
      <c r="C24" s="31">
        <v>15</v>
      </c>
      <c r="D24" s="262"/>
      <c r="E24" s="169"/>
      <c r="F24" s="169"/>
      <c r="G24" s="169"/>
      <c r="H24" s="177">
        <f t="shared" si="0"/>
        <v>0</v>
      </c>
    </row>
    <row r="25" spans="1:8" s="33" customFormat="1" ht="18" customHeight="1">
      <c r="A25" s="294" t="s">
        <v>72</v>
      </c>
      <c r="B25" s="295"/>
      <c r="C25" s="24">
        <v>16</v>
      </c>
      <c r="D25" s="263"/>
      <c r="E25" s="265"/>
      <c r="F25" s="265"/>
      <c r="G25" s="265"/>
      <c r="H25" s="174">
        <f t="shared" si="0"/>
        <v>0</v>
      </c>
    </row>
    <row r="26" spans="1:8" s="33" customFormat="1" ht="50.25" customHeight="1">
      <c r="A26" s="301" t="s">
        <v>241</v>
      </c>
      <c r="B26" s="260"/>
      <c r="C26" s="24">
        <v>17</v>
      </c>
      <c r="D26" s="176">
        <f>D10+D14+D17+D18+D19-D20+D21+D22+D23+D25</f>
        <v>0</v>
      </c>
      <c r="E26" s="176">
        <f>E10+E14+E17+E18+E19-E20+E21+E22+E23+E25</f>
        <v>0</v>
      </c>
      <c r="F26" s="176">
        <f>F10+F14+F17+F18+F19-F20+F21+F22+F23+F25</f>
        <v>0</v>
      </c>
      <c r="G26" s="176">
        <f>G10+G14+G17+G18+G19-G20+G21+G22+G23+G25</f>
        <v>0</v>
      </c>
      <c r="H26" s="177">
        <f>D26+E26+F26</f>
        <v>0</v>
      </c>
    </row>
    <row r="27" spans="1:8" s="33" customFormat="1" ht="45" customHeight="1">
      <c r="A27" s="294" t="s">
        <v>135</v>
      </c>
      <c r="B27" s="295"/>
      <c r="C27" s="24">
        <v>18</v>
      </c>
      <c r="D27" s="175">
        <f>D20+D26</f>
        <v>0</v>
      </c>
      <c r="E27" s="175">
        <f>E20+E26</f>
        <v>0</v>
      </c>
      <c r="F27" s="175">
        <f>F20+F26</f>
        <v>0</v>
      </c>
      <c r="G27" s="175">
        <f>G20+G26</f>
        <v>0</v>
      </c>
      <c r="H27" s="174">
        <f>D27+E27+F27</f>
        <v>0</v>
      </c>
    </row>
    <row r="28" spans="1:8" s="33" customFormat="1" ht="18" customHeight="1" thickBot="1">
      <c r="A28" s="259" t="s">
        <v>33</v>
      </c>
      <c r="B28" s="256"/>
      <c r="C28" s="99">
        <v>19</v>
      </c>
      <c r="D28" s="266"/>
      <c r="E28" s="170"/>
      <c r="F28" s="170"/>
      <c r="G28" s="170"/>
      <c r="H28" s="267">
        <f t="shared" si="0"/>
        <v>0</v>
      </c>
    </row>
    <row r="29" spans="1:8" s="33" customFormat="1" ht="42.75" customHeight="1" thickBot="1">
      <c r="A29" s="257" t="s">
        <v>240</v>
      </c>
      <c r="B29" s="258"/>
      <c r="C29" s="86">
        <v>20</v>
      </c>
      <c r="D29" s="173">
        <f>D27+D28</f>
        <v>0</v>
      </c>
      <c r="E29" s="173">
        <f>E27+E28</f>
        <v>0</v>
      </c>
      <c r="F29" s="173">
        <f>F27+F28</f>
        <v>0</v>
      </c>
      <c r="G29" s="173">
        <f>G27+G28</f>
        <v>0</v>
      </c>
      <c r="H29" s="270">
        <f>D29+E29+F29</f>
        <v>0</v>
      </c>
    </row>
    <row r="30" spans="1:8" s="33" customFormat="1" ht="18" customHeight="1">
      <c r="A30" s="250" t="s">
        <v>79</v>
      </c>
      <c r="B30" s="251"/>
      <c r="C30" s="268">
        <v>21</v>
      </c>
      <c r="D30" s="269"/>
      <c r="E30" s="167"/>
      <c r="F30" s="167"/>
      <c r="G30" s="167"/>
      <c r="H30" s="174">
        <f>D30+E30+F30</f>
        <v>0</v>
      </c>
    </row>
    <row r="31" spans="1:8" s="33" customFormat="1" ht="18" customHeight="1">
      <c r="A31" s="284" t="s">
        <v>30</v>
      </c>
      <c r="B31" s="285"/>
      <c r="C31" s="24">
        <v>22</v>
      </c>
      <c r="D31" s="264"/>
      <c r="E31" s="167"/>
      <c r="F31" s="167"/>
      <c r="G31" s="167"/>
      <c r="H31" s="174">
        <f t="shared" si="0"/>
        <v>0</v>
      </c>
    </row>
    <row r="32" spans="1:8" s="33" customFormat="1" ht="18" customHeight="1" thickBot="1">
      <c r="A32" s="248" t="s">
        <v>31</v>
      </c>
      <c r="B32" s="249"/>
      <c r="C32" s="78">
        <v>23</v>
      </c>
      <c r="D32" s="171"/>
      <c r="E32" s="172"/>
      <c r="F32" s="172"/>
      <c r="G32" s="172"/>
      <c r="H32" s="179">
        <f t="shared" si="0"/>
        <v>0</v>
      </c>
    </row>
    <row r="35" spans="1:8" s="8" customFormat="1" ht="12.75">
      <c r="A35" s="96" t="s">
        <v>92</v>
      </c>
      <c r="B35" s="82"/>
      <c r="C35" s="82"/>
      <c r="D35" s="82"/>
      <c r="E35" s="82"/>
      <c r="F35" s="82"/>
      <c r="G35" s="82"/>
      <c r="H35" s="82"/>
    </row>
    <row r="36" spans="1:8" s="8" customFormat="1" ht="12.75">
      <c r="A36" s="300" t="s">
        <v>126</v>
      </c>
      <c r="B36" s="247"/>
      <c r="C36" s="247"/>
      <c r="D36" s="247"/>
      <c r="E36" s="247"/>
      <c r="F36" s="247"/>
      <c r="G36" s="247"/>
      <c r="H36" s="247"/>
    </row>
    <row r="37" spans="1:8" s="8" customFormat="1" ht="12.75">
      <c r="A37" s="300" t="s">
        <v>108</v>
      </c>
      <c r="B37" s="247"/>
      <c r="C37" s="247"/>
      <c r="D37" s="247"/>
      <c r="E37" s="247"/>
      <c r="F37" s="247"/>
      <c r="G37" s="247"/>
      <c r="H37" s="247"/>
    </row>
    <row r="38" spans="1:3" s="60" customFormat="1" ht="12.75">
      <c r="A38" s="60" t="s">
        <v>239</v>
      </c>
      <c r="C38" s="90"/>
    </row>
    <row r="39" spans="1:8" s="8" customFormat="1" ht="12.75">
      <c r="A39" s="300" t="s">
        <v>34</v>
      </c>
      <c r="B39" s="287"/>
      <c r="C39" s="287"/>
      <c r="D39" s="287"/>
      <c r="E39" s="287"/>
      <c r="F39" s="83"/>
      <c r="G39" s="83"/>
      <c r="H39" s="83"/>
    </row>
    <row r="40" spans="1:8" s="8" customFormat="1" ht="12.75">
      <c r="A40" s="300" t="s">
        <v>35</v>
      </c>
      <c r="B40" s="287"/>
      <c r="C40" s="287"/>
      <c r="D40" s="287"/>
      <c r="E40" s="287"/>
      <c r="F40" s="83"/>
      <c r="G40" s="83"/>
      <c r="H40" s="83"/>
    </row>
    <row r="41" spans="1:8" s="8" customFormat="1" ht="12.75">
      <c r="A41" s="300" t="s">
        <v>36</v>
      </c>
      <c r="B41" s="287"/>
      <c r="C41" s="287"/>
      <c r="D41" s="287"/>
      <c r="E41" s="287"/>
      <c r="F41" s="83"/>
      <c r="G41" s="83"/>
      <c r="H41" s="83"/>
    </row>
    <row r="42" spans="1:8" ht="12.75">
      <c r="A42" s="84"/>
      <c r="B42" s="84"/>
      <c r="C42" s="84"/>
      <c r="D42" s="84"/>
      <c r="E42" s="84"/>
      <c r="F42" s="84"/>
      <c r="G42" s="84"/>
      <c r="H42" s="84"/>
    </row>
    <row r="43" spans="1:8" ht="12.75">
      <c r="A43" s="84"/>
      <c r="B43" s="84"/>
      <c r="C43" s="84"/>
      <c r="D43" s="84"/>
      <c r="E43" s="84"/>
      <c r="F43" s="84"/>
      <c r="G43" s="84"/>
      <c r="H43" s="84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0"/>
      <c r="B47" s="80"/>
      <c r="C47" s="80"/>
      <c r="D47" s="80"/>
      <c r="E47" s="80"/>
      <c r="F47" s="80"/>
      <c r="G47" s="80"/>
      <c r="H47" s="80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  <row r="52" spans="1:8" ht="12.75">
      <c r="A52" s="80"/>
      <c r="B52" s="80"/>
      <c r="C52" s="80"/>
      <c r="D52" s="80"/>
      <c r="E52" s="80"/>
      <c r="F52" s="80"/>
      <c r="G52" s="80"/>
      <c r="H52" s="80"/>
    </row>
  </sheetData>
  <sheetProtection sheet="1" objects="1" scenarios="1"/>
  <mergeCells count="33">
    <mergeCell ref="A17:B17"/>
    <mergeCell ref="A18:B18"/>
    <mergeCell ref="A19:B19"/>
    <mergeCell ref="A22:B22"/>
    <mergeCell ref="A30:B30"/>
    <mergeCell ref="A23:B23"/>
    <mergeCell ref="A20:B20"/>
    <mergeCell ref="A24:B24"/>
    <mergeCell ref="A41:E41"/>
    <mergeCell ref="A26:B26"/>
    <mergeCell ref="A27:B27"/>
    <mergeCell ref="A39:E39"/>
    <mergeCell ref="A40:E40"/>
    <mergeCell ref="A28:B28"/>
    <mergeCell ref="A29:B29"/>
    <mergeCell ref="A37:H37"/>
    <mergeCell ref="A36:H36"/>
    <mergeCell ref="A32:B32"/>
    <mergeCell ref="A31:B31"/>
    <mergeCell ref="A3:H3"/>
    <mergeCell ref="A7:B7"/>
    <mergeCell ref="A9:B9"/>
    <mergeCell ref="A10:B10"/>
    <mergeCell ref="A21:B21"/>
    <mergeCell ref="A14:B14"/>
    <mergeCell ref="A11:A13"/>
    <mergeCell ref="A15:A16"/>
    <mergeCell ref="A25:B25"/>
    <mergeCell ref="A1:B1"/>
    <mergeCell ref="B2:H2"/>
    <mergeCell ref="C1:H1"/>
    <mergeCell ref="F6:G6"/>
    <mergeCell ref="A6:B6"/>
  </mergeCells>
  <printOptions horizontalCentered="1"/>
  <pageMargins left="0.69" right="0.1968503937007874" top="0.984251968503937" bottom="0.984251968503937" header="0.5118110236220472" footer="0.5118110236220472"/>
  <pageSetup firstPageNumber="26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Zeros="0" workbookViewId="0" topLeftCell="A1">
      <selection activeCell="C1" sqref="C1:G1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3" width="6.25390625" style="0" customWidth="1"/>
    <col min="4" max="4" width="20.375" style="0" customWidth="1"/>
    <col min="5" max="5" width="21.625" style="0" customWidth="1"/>
    <col min="6" max="6" width="23.125" style="0" customWidth="1"/>
    <col min="7" max="7" width="24.375" style="0" customWidth="1"/>
  </cols>
  <sheetData>
    <row r="1" spans="1:7" ht="35.25" customHeight="1">
      <c r="A1" s="255" t="s">
        <v>80</v>
      </c>
      <c r="B1" s="255"/>
      <c r="C1" s="498"/>
      <c r="D1" s="499"/>
      <c r="E1" s="499"/>
      <c r="F1" s="499"/>
      <c r="G1" s="500"/>
    </row>
    <row r="2" spans="1:7" ht="13.5" customHeight="1">
      <c r="A2" s="1" t="s">
        <v>8</v>
      </c>
      <c r="B2" s="244"/>
      <c r="C2" s="244"/>
      <c r="D2" s="244"/>
      <c r="E2" s="244"/>
      <c r="F2" s="244"/>
      <c r="G2" s="244"/>
    </row>
    <row r="3" spans="1:7" ht="14.25" customHeight="1">
      <c r="A3" s="95"/>
      <c r="B3" s="95"/>
      <c r="C3" s="95"/>
      <c r="D3" s="95"/>
      <c r="E3" s="95"/>
      <c r="F3" s="95"/>
      <c r="G3" s="56" t="s">
        <v>118</v>
      </c>
    </row>
    <row r="4" spans="1:2" ht="16.5" customHeight="1">
      <c r="A4" s="4" t="s">
        <v>109</v>
      </c>
      <c r="B4" s="4"/>
    </row>
    <row r="5" ht="10.5" customHeight="1" thickBot="1"/>
    <row r="6" spans="1:7" s="21" customFormat="1" ht="66.75" customHeight="1">
      <c r="A6" s="304" t="s">
        <v>13</v>
      </c>
      <c r="B6" s="305"/>
      <c r="C6" s="30" t="s">
        <v>0</v>
      </c>
      <c r="D6" s="25" t="s">
        <v>14</v>
      </c>
      <c r="E6" s="25" t="s">
        <v>16</v>
      </c>
      <c r="F6" s="25" t="s">
        <v>251</v>
      </c>
      <c r="G6" s="92" t="s">
        <v>252</v>
      </c>
    </row>
    <row r="7" spans="1:7" s="21" customFormat="1" ht="12.75">
      <c r="A7" s="306"/>
      <c r="B7" s="307"/>
      <c r="C7" s="31"/>
      <c r="D7" s="23" t="s">
        <v>6</v>
      </c>
      <c r="E7" s="23" t="s">
        <v>15</v>
      </c>
      <c r="F7" s="23" t="s">
        <v>15</v>
      </c>
      <c r="G7" s="130" t="s">
        <v>128</v>
      </c>
    </row>
    <row r="8" spans="1:7" s="8" customFormat="1" ht="13.5" customHeight="1" thickBot="1">
      <c r="A8" s="290" t="s">
        <v>4</v>
      </c>
      <c r="B8" s="308"/>
      <c r="C8" s="27" t="s">
        <v>9</v>
      </c>
      <c r="D8" s="27">
        <v>1</v>
      </c>
      <c r="E8" s="27">
        <v>2</v>
      </c>
      <c r="F8" s="27">
        <v>3</v>
      </c>
      <c r="G8" s="131">
        <v>4</v>
      </c>
    </row>
    <row r="9" spans="1:7" s="8" customFormat="1" ht="18" customHeight="1">
      <c r="A9" s="309" t="s">
        <v>10</v>
      </c>
      <c r="B9" s="310"/>
      <c r="C9" s="29">
        <v>1</v>
      </c>
      <c r="D9" s="181"/>
      <c r="E9" s="181"/>
      <c r="F9" s="181"/>
      <c r="G9" s="182"/>
    </row>
    <row r="10" spans="1:7" s="8" customFormat="1" ht="18" customHeight="1">
      <c r="A10" s="302" t="s">
        <v>11</v>
      </c>
      <c r="B10" s="303"/>
      <c r="C10" s="28">
        <v>2</v>
      </c>
      <c r="D10" s="183"/>
      <c r="E10" s="183"/>
      <c r="F10" s="183"/>
      <c r="G10" s="184"/>
    </row>
    <row r="11" spans="1:7" s="8" customFormat="1" ht="18" customHeight="1">
      <c r="A11" s="302" t="s">
        <v>12</v>
      </c>
      <c r="B11" s="303"/>
      <c r="C11" s="28">
        <v>3</v>
      </c>
      <c r="D11" s="185"/>
      <c r="E11" s="190">
        <f>E12+E13</f>
        <v>0</v>
      </c>
      <c r="F11" s="190">
        <f>F12+F13</f>
        <v>0</v>
      </c>
      <c r="G11" s="178">
        <f>G12+G13</f>
        <v>0</v>
      </c>
    </row>
    <row r="12" spans="1:7" s="8" customFormat="1" ht="18" customHeight="1">
      <c r="A12" s="242" t="s">
        <v>234</v>
      </c>
      <c r="B12" s="125" t="s">
        <v>253</v>
      </c>
      <c r="C12" s="28">
        <v>4</v>
      </c>
      <c r="D12" s="191" t="s">
        <v>5</v>
      </c>
      <c r="E12" s="186"/>
      <c r="F12" s="186"/>
      <c r="G12" s="187"/>
    </row>
    <row r="13" spans="1:7" s="8" customFormat="1" ht="18" customHeight="1" thickBot="1">
      <c r="A13" s="243"/>
      <c r="B13" s="126" t="s">
        <v>254</v>
      </c>
      <c r="C13" s="28">
        <v>5</v>
      </c>
      <c r="D13" s="191" t="s">
        <v>5</v>
      </c>
      <c r="E13" s="186"/>
      <c r="F13" s="186"/>
      <c r="G13" s="187"/>
    </row>
    <row r="14" spans="1:7" s="8" customFormat="1" ht="18" customHeight="1" thickBot="1">
      <c r="A14" s="245" t="s">
        <v>235</v>
      </c>
      <c r="B14" s="246"/>
      <c r="C14" s="100">
        <v>6</v>
      </c>
      <c r="D14" s="188">
        <f>D9+D10+D11</f>
        <v>0</v>
      </c>
      <c r="E14" s="188">
        <f>E9+E10+E11</f>
        <v>0</v>
      </c>
      <c r="F14" s="188">
        <f>F9+F10+F11</f>
        <v>0</v>
      </c>
      <c r="G14" s="189">
        <f>G9+G10+G11</f>
        <v>0</v>
      </c>
    </row>
    <row r="15" spans="1:7" ht="11.25" customHeight="1">
      <c r="A15" s="19"/>
      <c r="B15" s="19"/>
      <c r="C15" s="20"/>
      <c r="D15" s="20"/>
      <c r="E15" s="20"/>
      <c r="F15" s="20"/>
      <c r="G15" s="20"/>
    </row>
    <row r="16" spans="1:2" s="32" customFormat="1" ht="13.5" customHeight="1">
      <c r="A16" s="96" t="s">
        <v>92</v>
      </c>
      <c r="B16" s="96"/>
    </row>
    <row r="17" spans="1:2" s="16" customFormat="1" ht="13.5" customHeight="1">
      <c r="A17" s="15" t="s">
        <v>45</v>
      </c>
      <c r="B17" s="15"/>
    </row>
    <row r="18" spans="1:2" s="32" customFormat="1" ht="13.5" customHeight="1">
      <c r="A18" s="16" t="s">
        <v>237</v>
      </c>
      <c r="B18" s="16"/>
    </row>
    <row r="19" spans="1:7" ht="12.75">
      <c r="A19" s="240" t="s">
        <v>34</v>
      </c>
      <c r="B19" s="240"/>
      <c r="C19" s="241"/>
      <c r="D19" s="241"/>
      <c r="E19" s="241"/>
      <c r="F19" s="241"/>
      <c r="G19" s="241"/>
    </row>
    <row r="20" spans="1:7" ht="12.75">
      <c r="A20" s="240" t="s">
        <v>35</v>
      </c>
      <c r="B20" s="240"/>
      <c r="C20" s="241"/>
      <c r="D20" s="241"/>
      <c r="E20" s="241"/>
      <c r="F20" s="241"/>
      <c r="G20" s="241"/>
    </row>
    <row r="21" spans="1:7" ht="12.75">
      <c r="A21" s="240" t="s">
        <v>243</v>
      </c>
      <c r="B21" s="240"/>
      <c r="C21" s="241"/>
      <c r="D21" s="241"/>
      <c r="E21" s="241"/>
      <c r="F21" s="241"/>
      <c r="G21" s="241"/>
    </row>
  </sheetData>
  <sheetProtection sheet="1" objects="1" scenarios="1"/>
  <mergeCells count="13">
    <mergeCell ref="A20:G20"/>
    <mergeCell ref="A21:G21"/>
    <mergeCell ref="A19:G19"/>
    <mergeCell ref="A11:B11"/>
    <mergeCell ref="A1:B1"/>
    <mergeCell ref="C1:G1"/>
    <mergeCell ref="B2:G2"/>
    <mergeCell ref="A14:B14"/>
    <mergeCell ref="A12:A13"/>
    <mergeCell ref="A6:B7"/>
    <mergeCell ref="A8:B8"/>
    <mergeCell ref="A9:B9"/>
    <mergeCell ref="A10:B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showZeros="0" workbookViewId="0" topLeftCell="A1">
      <selection activeCell="C1" sqref="C1:F1"/>
    </sheetView>
  </sheetViews>
  <sheetFormatPr defaultColWidth="9.00390625" defaultRowHeight="12.75"/>
  <cols>
    <col min="1" max="1" width="13.75390625" style="0" customWidth="1"/>
    <col min="2" max="2" width="20.125" style="0" customWidth="1"/>
    <col min="3" max="3" width="11.375" style="0" customWidth="1"/>
    <col min="4" max="4" width="53.625" style="0" customWidth="1"/>
    <col min="5" max="5" width="7.75390625" style="0" customWidth="1"/>
    <col min="6" max="6" width="24.625" style="0" bestFit="1" customWidth="1"/>
  </cols>
  <sheetData>
    <row r="1" spans="1:6" ht="37.5" customHeight="1">
      <c r="A1" s="255" t="s">
        <v>82</v>
      </c>
      <c r="B1" s="255"/>
      <c r="C1" s="279"/>
      <c r="D1" s="279"/>
      <c r="E1" s="279"/>
      <c r="F1" s="279"/>
    </row>
    <row r="2" spans="1:6" ht="15" customHeight="1">
      <c r="A2" s="1" t="s">
        <v>8</v>
      </c>
      <c r="B2" s="244"/>
      <c r="C2" s="244"/>
      <c r="D2" s="244"/>
      <c r="E2" s="244"/>
      <c r="F2" s="244"/>
    </row>
    <row r="3" ht="15" customHeight="1">
      <c r="A3" s="1"/>
    </row>
    <row r="4" spans="1:8" ht="15" customHeight="1">
      <c r="A4" s="56"/>
      <c r="B4" s="56"/>
      <c r="C4" s="56"/>
      <c r="D4" s="56"/>
      <c r="E4" s="56"/>
      <c r="F4" s="56" t="s">
        <v>124</v>
      </c>
      <c r="G4" s="56"/>
      <c r="H4" s="56"/>
    </row>
    <row r="5" spans="1:4" ht="15" customHeight="1">
      <c r="A5" s="317" t="s">
        <v>87</v>
      </c>
      <c r="B5" s="317"/>
      <c r="C5" s="317"/>
      <c r="D5" s="317"/>
    </row>
    <row r="6" ht="15.75" customHeight="1" thickBot="1"/>
    <row r="7" spans="1:6" s="63" customFormat="1" ht="12.75" customHeight="1">
      <c r="A7" s="342" t="s">
        <v>13</v>
      </c>
      <c r="B7" s="343"/>
      <c r="C7" s="343"/>
      <c r="D7" s="344"/>
      <c r="E7" s="333" t="s">
        <v>0</v>
      </c>
      <c r="F7" s="331" t="s">
        <v>53</v>
      </c>
    </row>
    <row r="8" spans="1:6" s="63" customFormat="1" ht="12.75">
      <c r="A8" s="345"/>
      <c r="B8" s="346"/>
      <c r="C8" s="346"/>
      <c r="D8" s="347"/>
      <c r="E8" s="334"/>
      <c r="F8" s="332"/>
    </row>
    <row r="9" spans="1:6" s="63" customFormat="1" ht="12.75">
      <c r="A9" s="348"/>
      <c r="B9" s="349"/>
      <c r="C9" s="349"/>
      <c r="D9" s="350"/>
      <c r="E9" s="335"/>
      <c r="F9" s="67" t="s">
        <v>128</v>
      </c>
    </row>
    <row r="10" spans="1:6" s="63" customFormat="1" ht="13.5" customHeight="1" thickBot="1">
      <c r="A10" s="319" t="s">
        <v>4</v>
      </c>
      <c r="B10" s="320"/>
      <c r="C10" s="320"/>
      <c r="D10" s="321"/>
      <c r="E10" s="70" t="s">
        <v>9</v>
      </c>
      <c r="F10" s="71">
        <v>1</v>
      </c>
    </row>
    <row r="11" spans="1:6" s="63" customFormat="1" ht="18" customHeight="1">
      <c r="A11" s="325" t="s">
        <v>244</v>
      </c>
      <c r="B11" s="326"/>
      <c r="C11" s="326"/>
      <c r="D11" s="327"/>
      <c r="E11" s="69">
        <v>1</v>
      </c>
      <c r="F11" s="192"/>
    </row>
    <row r="12" spans="1:6" s="63" customFormat="1" ht="18" customHeight="1">
      <c r="A12" s="314" t="s">
        <v>111</v>
      </c>
      <c r="B12" s="315"/>
      <c r="C12" s="315"/>
      <c r="D12" s="316"/>
      <c r="E12" s="64">
        <v>2</v>
      </c>
      <c r="F12" s="178">
        <f>F13+F32+F33</f>
        <v>0</v>
      </c>
    </row>
    <row r="13" spans="1:6" s="63" customFormat="1" ht="18" customHeight="1">
      <c r="A13" s="112" t="s">
        <v>136</v>
      </c>
      <c r="B13" s="115"/>
      <c r="C13" s="109"/>
      <c r="D13" s="98"/>
      <c r="E13" s="64">
        <v>3</v>
      </c>
      <c r="F13" s="199">
        <f>SUM(F14:F31)</f>
        <v>0</v>
      </c>
    </row>
    <row r="14" spans="1:6" s="63" customFormat="1" ht="18" customHeight="1">
      <c r="A14" s="322" t="s">
        <v>39</v>
      </c>
      <c r="B14" s="311" t="s">
        <v>137</v>
      </c>
      <c r="C14" s="312"/>
      <c r="D14" s="313"/>
      <c r="E14" s="64">
        <v>4</v>
      </c>
      <c r="F14" s="187"/>
    </row>
    <row r="15" spans="1:6" s="63" customFormat="1" ht="18" customHeight="1">
      <c r="A15" s="323"/>
      <c r="B15" s="311" t="s">
        <v>138</v>
      </c>
      <c r="C15" s="312"/>
      <c r="D15" s="313"/>
      <c r="E15" s="64">
        <v>5</v>
      </c>
      <c r="F15" s="187"/>
    </row>
    <row r="16" spans="1:6" s="63" customFormat="1" ht="18" customHeight="1">
      <c r="A16" s="323"/>
      <c r="B16" s="311" t="s">
        <v>139</v>
      </c>
      <c r="C16" s="312"/>
      <c r="D16" s="313"/>
      <c r="E16" s="64">
        <v>6</v>
      </c>
      <c r="F16" s="187"/>
    </row>
    <row r="17" spans="1:6" s="63" customFormat="1" ht="18" customHeight="1">
      <c r="A17" s="323"/>
      <c r="B17" s="311" t="s">
        <v>246</v>
      </c>
      <c r="C17" s="312"/>
      <c r="D17" s="313"/>
      <c r="E17" s="64">
        <v>7</v>
      </c>
      <c r="F17" s="187"/>
    </row>
    <row r="18" spans="1:6" s="63" customFormat="1" ht="18" customHeight="1">
      <c r="A18" s="323"/>
      <c r="B18" s="311" t="s">
        <v>140</v>
      </c>
      <c r="C18" s="312"/>
      <c r="D18" s="313"/>
      <c r="E18" s="64">
        <v>8</v>
      </c>
      <c r="F18" s="187"/>
    </row>
    <row r="19" spans="1:6" s="63" customFormat="1" ht="18" customHeight="1">
      <c r="A19" s="323"/>
      <c r="B19" s="108" t="s">
        <v>247</v>
      </c>
      <c r="C19" s="109"/>
      <c r="D19" s="109"/>
      <c r="E19" s="64">
        <v>9</v>
      </c>
      <c r="F19" s="193"/>
    </row>
    <row r="20" spans="1:6" s="63" customFormat="1" ht="18" customHeight="1">
      <c r="A20" s="323"/>
      <c r="B20" s="336" t="s">
        <v>155</v>
      </c>
      <c r="C20" s="337"/>
      <c r="D20" s="109" t="s">
        <v>147</v>
      </c>
      <c r="E20" s="64">
        <v>10</v>
      </c>
      <c r="F20" s="187"/>
    </row>
    <row r="21" spans="1:6" s="63" customFormat="1" ht="18" customHeight="1">
      <c r="A21" s="323"/>
      <c r="B21" s="338"/>
      <c r="C21" s="339"/>
      <c r="D21" s="109" t="s">
        <v>149</v>
      </c>
      <c r="E21" s="64">
        <v>11</v>
      </c>
      <c r="F21" s="187"/>
    </row>
    <row r="22" spans="1:6" s="63" customFormat="1" ht="18" customHeight="1">
      <c r="A22" s="323"/>
      <c r="B22" s="338"/>
      <c r="C22" s="339"/>
      <c r="D22" s="109" t="s">
        <v>150</v>
      </c>
      <c r="E22" s="64">
        <v>12</v>
      </c>
      <c r="F22" s="187"/>
    </row>
    <row r="23" spans="1:6" s="63" customFormat="1" ht="18" customHeight="1">
      <c r="A23" s="323"/>
      <c r="B23" s="338"/>
      <c r="C23" s="339"/>
      <c r="D23" s="109" t="s">
        <v>151</v>
      </c>
      <c r="E23" s="64">
        <v>13</v>
      </c>
      <c r="F23" s="187"/>
    </row>
    <row r="24" spans="1:6" s="63" customFormat="1" ht="18" customHeight="1">
      <c r="A24" s="323"/>
      <c r="B24" s="338"/>
      <c r="C24" s="339"/>
      <c r="D24" s="109" t="s">
        <v>148</v>
      </c>
      <c r="E24" s="64">
        <v>14</v>
      </c>
      <c r="F24" s="187"/>
    </row>
    <row r="25" spans="1:6" s="63" customFormat="1" ht="18" customHeight="1">
      <c r="A25" s="323"/>
      <c r="B25" s="338"/>
      <c r="C25" s="339"/>
      <c r="D25" s="98" t="s">
        <v>152</v>
      </c>
      <c r="E25" s="64">
        <v>15</v>
      </c>
      <c r="F25" s="187"/>
    </row>
    <row r="26" spans="1:6" s="63" customFormat="1" ht="18" customHeight="1">
      <c r="A26" s="323"/>
      <c r="B26" s="340"/>
      <c r="C26" s="341"/>
      <c r="D26" s="113" t="s">
        <v>153</v>
      </c>
      <c r="E26" s="64">
        <v>16</v>
      </c>
      <c r="F26" s="187"/>
    </row>
    <row r="27" spans="1:6" s="63" customFormat="1" ht="18" customHeight="1">
      <c r="A27" s="323"/>
      <c r="B27" s="311" t="s">
        <v>141</v>
      </c>
      <c r="C27" s="312"/>
      <c r="D27" s="313"/>
      <c r="E27" s="64">
        <v>17</v>
      </c>
      <c r="F27" s="187"/>
    </row>
    <row r="28" spans="1:6" s="63" customFormat="1" ht="18" customHeight="1">
      <c r="A28" s="323"/>
      <c r="B28" s="311" t="s">
        <v>142</v>
      </c>
      <c r="C28" s="312"/>
      <c r="D28" s="313"/>
      <c r="E28" s="64">
        <v>18</v>
      </c>
      <c r="F28" s="187"/>
    </row>
    <row r="29" spans="1:6" s="63" customFormat="1" ht="18" customHeight="1">
      <c r="A29" s="323"/>
      <c r="B29" s="311" t="s">
        <v>143</v>
      </c>
      <c r="C29" s="312"/>
      <c r="D29" s="313"/>
      <c r="E29" s="64">
        <v>19</v>
      </c>
      <c r="F29" s="187"/>
    </row>
    <row r="30" spans="1:6" s="63" customFormat="1" ht="18" customHeight="1">
      <c r="A30" s="323"/>
      <c r="B30" s="311" t="s">
        <v>144</v>
      </c>
      <c r="C30" s="312"/>
      <c r="D30" s="313"/>
      <c r="E30" s="64">
        <v>20</v>
      </c>
      <c r="F30" s="187"/>
    </row>
    <row r="31" spans="1:6" s="63" customFormat="1" ht="18" customHeight="1">
      <c r="A31" s="324"/>
      <c r="B31" s="311" t="s">
        <v>154</v>
      </c>
      <c r="C31" s="312"/>
      <c r="D31" s="313"/>
      <c r="E31" s="64">
        <v>21</v>
      </c>
      <c r="F31" s="187"/>
    </row>
    <row r="32" spans="1:6" s="63" customFormat="1" ht="18" customHeight="1">
      <c r="A32" s="318" t="s">
        <v>49</v>
      </c>
      <c r="B32" s="312"/>
      <c r="C32" s="312"/>
      <c r="D32" s="313"/>
      <c r="E32" s="64">
        <v>22</v>
      </c>
      <c r="F32" s="194"/>
    </row>
    <row r="33" spans="1:6" s="63" customFormat="1" ht="18" customHeight="1">
      <c r="A33" s="318" t="s">
        <v>50</v>
      </c>
      <c r="B33" s="312"/>
      <c r="C33" s="312"/>
      <c r="D33" s="313"/>
      <c r="E33" s="64">
        <v>23</v>
      </c>
      <c r="F33" s="187"/>
    </row>
    <row r="34" spans="1:6" s="63" customFormat="1" ht="18" customHeight="1">
      <c r="A34" s="314" t="s">
        <v>245</v>
      </c>
      <c r="B34" s="315"/>
      <c r="C34" s="315"/>
      <c r="D34" s="316"/>
      <c r="E34" s="64">
        <v>24</v>
      </c>
      <c r="F34" s="195"/>
    </row>
    <row r="35" spans="1:6" s="63" customFormat="1" ht="18" customHeight="1">
      <c r="A35" s="314" t="s">
        <v>51</v>
      </c>
      <c r="B35" s="315"/>
      <c r="C35" s="315"/>
      <c r="D35" s="316"/>
      <c r="E35" s="64">
        <v>25</v>
      </c>
      <c r="F35" s="198">
        <f>F36+F37</f>
        <v>0</v>
      </c>
    </row>
    <row r="36" spans="1:6" s="63" customFormat="1" ht="18" customHeight="1">
      <c r="A36" s="322" t="s">
        <v>39</v>
      </c>
      <c r="B36" s="108" t="s">
        <v>145</v>
      </c>
      <c r="C36" s="109"/>
      <c r="D36" s="111"/>
      <c r="E36" s="64">
        <v>26</v>
      </c>
      <c r="F36" s="194"/>
    </row>
    <row r="37" spans="1:6" s="63" customFormat="1" ht="18" customHeight="1">
      <c r="A37" s="324"/>
      <c r="B37" s="311" t="s">
        <v>146</v>
      </c>
      <c r="C37" s="312"/>
      <c r="D37" s="313"/>
      <c r="E37" s="64">
        <v>27</v>
      </c>
      <c r="F37" s="194"/>
    </row>
    <row r="38" spans="1:6" s="63" customFormat="1" ht="18" customHeight="1" thickBot="1">
      <c r="A38" s="328" t="s">
        <v>52</v>
      </c>
      <c r="B38" s="329"/>
      <c r="C38" s="329"/>
      <c r="D38" s="330"/>
      <c r="E38" s="66">
        <v>28</v>
      </c>
      <c r="F38" s="196"/>
    </row>
    <row r="39" spans="1:6" s="63" customFormat="1" ht="18" customHeight="1" thickBot="1">
      <c r="A39" s="116" t="s">
        <v>112</v>
      </c>
      <c r="B39" s="117"/>
      <c r="C39" s="118"/>
      <c r="D39" s="110"/>
      <c r="E39" s="72">
        <v>29</v>
      </c>
      <c r="F39" s="197">
        <f>F11+F12+F34+F35+F38</f>
        <v>0</v>
      </c>
    </row>
    <row r="40" ht="12.75">
      <c r="E40" s="105"/>
    </row>
    <row r="41" spans="1:15" s="8" customFormat="1" ht="12.75" customHeight="1">
      <c r="A41" s="96" t="s">
        <v>92</v>
      </c>
      <c r="B41" s="57"/>
      <c r="C41" s="57"/>
      <c r="D41" s="5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="16" customFormat="1" ht="13.5" customHeight="1">
      <c r="A42" s="15" t="s">
        <v>45</v>
      </c>
    </row>
    <row r="43" spans="1:15" s="8" customFormat="1" ht="12.75" customHeight="1">
      <c r="A43" s="36" t="s">
        <v>34</v>
      </c>
      <c r="B43" s="57"/>
      <c r="C43" s="57"/>
      <c r="D43" s="57"/>
      <c r="E43" s="57"/>
      <c r="F43" s="57"/>
      <c r="G43" s="57"/>
      <c r="H43" s="57"/>
      <c r="I43" s="36"/>
      <c r="J43" s="36"/>
      <c r="K43" s="36"/>
      <c r="L43" s="36"/>
      <c r="M43" s="36"/>
      <c r="N43" s="36"/>
      <c r="O43" s="36"/>
    </row>
    <row r="44" spans="1:15" s="8" customFormat="1" ht="12.75" customHeight="1">
      <c r="A44" s="36" t="s">
        <v>35</v>
      </c>
      <c r="B44" s="57"/>
      <c r="C44" s="57"/>
      <c r="D44" s="57"/>
      <c r="E44" s="57"/>
      <c r="F44" s="57"/>
      <c r="G44" s="57"/>
      <c r="H44" s="57"/>
      <c r="I44" s="36"/>
      <c r="J44" s="36"/>
      <c r="K44" s="36"/>
      <c r="L44" s="36"/>
      <c r="M44" s="36"/>
      <c r="N44" s="36"/>
      <c r="O44" s="36"/>
    </row>
    <row r="45" spans="1:15" s="8" customFormat="1" ht="12.75" customHeight="1">
      <c r="A45" s="36" t="s">
        <v>78</v>
      </c>
      <c r="B45" s="57"/>
      <c r="C45" s="57"/>
      <c r="D45" s="57"/>
      <c r="E45" s="57"/>
      <c r="F45" s="57"/>
      <c r="G45" s="57"/>
      <c r="H45" s="57"/>
      <c r="I45" s="36"/>
      <c r="J45" s="36"/>
      <c r="K45" s="36"/>
      <c r="L45" s="36"/>
      <c r="M45" s="36"/>
      <c r="N45" s="36"/>
      <c r="O45" s="36"/>
    </row>
    <row r="46" spans="1:4" ht="12.75">
      <c r="A46" s="60" t="s">
        <v>248</v>
      </c>
      <c r="B46" s="60"/>
      <c r="C46" s="60"/>
      <c r="D46" s="60"/>
    </row>
    <row r="48" ht="12.75">
      <c r="A48" s="36"/>
    </row>
  </sheetData>
  <sheetProtection sheet="1" objects="1" scenarios="1"/>
  <mergeCells count="29">
    <mergeCell ref="F7:F8"/>
    <mergeCell ref="E7:E9"/>
    <mergeCell ref="B16:D16"/>
    <mergeCell ref="B17:D17"/>
    <mergeCell ref="A7:D9"/>
    <mergeCell ref="A32:D32"/>
    <mergeCell ref="A38:D38"/>
    <mergeCell ref="B37:D37"/>
    <mergeCell ref="A35:D35"/>
    <mergeCell ref="A36:A37"/>
    <mergeCell ref="A14:A31"/>
    <mergeCell ref="A11:D11"/>
    <mergeCell ref="A12:D12"/>
    <mergeCell ref="B14:D14"/>
    <mergeCell ref="B15:D15"/>
    <mergeCell ref="B31:D31"/>
    <mergeCell ref="B28:D28"/>
    <mergeCell ref="B29:D29"/>
    <mergeCell ref="B20:C26"/>
    <mergeCell ref="B30:D30"/>
    <mergeCell ref="B27:D27"/>
    <mergeCell ref="A34:D34"/>
    <mergeCell ref="A1:B1"/>
    <mergeCell ref="C1:F1"/>
    <mergeCell ref="B2:F2"/>
    <mergeCell ref="B18:D18"/>
    <mergeCell ref="A5:D5"/>
    <mergeCell ref="A33:D33"/>
    <mergeCell ref="A10:D10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showZeros="0" workbookViewId="0" topLeftCell="A1">
      <selection activeCell="C1" sqref="C1:E1"/>
    </sheetView>
  </sheetViews>
  <sheetFormatPr defaultColWidth="9.00390625" defaultRowHeight="12.75"/>
  <cols>
    <col min="1" max="1" width="12.625" style="0" customWidth="1"/>
    <col min="2" max="2" width="21.125" style="0" customWidth="1"/>
    <col min="3" max="3" width="54.00390625" style="0" customWidth="1"/>
    <col min="4" max="4" width="6.375" style="0" customWidth="1"/>
    <col min="5" max="5" width="29.625" style="0" customWidth="1"/>
  </cols>
  <sheetData>
    <row r="1" spans="1:5" ht="35.25" customHeight="1">
      <c r="A1" s="255" t="s">
        <v>82</v>
      </c>
      <c r="B1" s="255"/>
      <c r="C1" s="498"/>
      <c r="D1" s="499"/>
      <c r="E1" s="500"/>
    </row>
    <row r="2" spans="1:5" ht="15" customHeight="1">
      <c r="A2" s="1" t="s">
        <v>8</v>
      </c>
      <c r="B2" s="244"/>
      <c r="C2" s="244"/>
      <c r="D2" s="244"/>
      <c r="E2" s="244"/>
    </row>
    <row r="3" ht="15" customHeight="1">
      <c r="A3" s="1"/>
    </row>
    <row r="4" spans="1:11" ht="15" customHeight="1">
      <c r="A4" s="359" t="s">
        <v>119</v>
      </c>
      <c r="B4" s="360"/>
      <c r="C4" s="360"/>
      <c r="D4" s="360"/>
      <c r="E4" s="360"/>
      <c r="F4" s="57"/>
      <c r="G4" s="57"/>
      <c r="H4" s="57"/>
      <c r="I4" s="57"/>
      <c r="J4" s="57"/>
      <c r="K4" s="57"/>
    </row>
    <row r="5" spans="1:11" ht="15" customHeight="1">
      <c r="A5" s="317" t="s">
        <v>88</v>
      </c>
      <c r="B5" s="317"/>
      <c r="C5" s="317"/>
      <c r="D5" s="317"/>
      <c r="E5" s="317"/>
      <c r="F5" s="57"/>
      <c r="G5" s="57"/>
      <c r="H5" s="57"/>
      <c r="I5" s="57"/>
      <c r="J5" s="57"/>
      <c r="K5" s="57"/>
    </row>
    <row r="6" ht="13.5" thickBot="1"/>
    <row r="7" spans="1:5" s="73" customFormat="1" ht="13.5" customHeight="1">
      <c r="A7" s="342" t="s">
        <v>13</v>
      </c>
      <c r="B7" s="343"/>
      <c r="C7" s="344"/>
      <c r="D7" s="355" t="s">
        <v>0</v>
      </c>
      <c r="E7" s="353" t="s">
        <v>53</v>
      </c>
    </row>
    <row r="8" spans="1:5" s="73" customFormat="1" ht="15.75" customHeight="1">
      <c r="A8" s="345"/>
      <c r="B8" s="346"/>
      <c r="C8" s="347"/>
      <c r="D8" s="356"/>
      <c r="E8" s="354"/>
    </row>
    <row r="9" spans="1:5" s="73" customFormat="1" ht="16.5" customHeight="1">
      <c r="A9" s="361"/>
      <c r="B9" s="362"/>
      <c r="C9" s="363"/>
      <c r="D9" s="356"/>
      <c r="E9" s="67" t="s">
        <v>128</v>
      </c>
    </row>
    <row r="10" spans="1:5" s="73" customFormat="1" ht="13.5" customHeight="1" thickBot="1">
      <c r="A10" s="373" t="s">
        <v>4</v>
      </c>
      <c r="B10" s="374"/>
      <c r="C10" s="374"/>
      <c r="D10" s="68" t="s">
        <v>9</v>
      </c>
      <c r="E10" s="75">
        <v>1</v>
      </c>
    </row>
    <row r="11" spans="1:5" s="73" customFormat="1" ht="15" customHeight="1">
      <c r="A11" s="375" t="s">
        <v>55</v>
      </c>
      <c r="B11" s="376"/>
      <c r="C11" s="376"/>
      <c r="D11" s="69">
        <v>1</v>
      </c>
      <c r="E11" s="192"/>
    </row>
    <row r="12" spans="1:5" s="73" customFormat="1" ht="15" customHeight="1">
      <c r="A12" s="357" t="s">
        <v>56</v>
      </c>
      <c r="B12" s="358"/>
      <c r="C12" s="358"/>
      <c r="D12" s="64">
        <v>2</v>
      </c>
      <c r="E12" s="198">
        <f>E13+E18</f>
        <v>0</v>
      </c>
    </row>
    <row r="13" spans="1:5" s="73" customFormat="1" ht="21" customHeight="1">
      <c r="A13" s="351" t="s">
        <v>57</v>
      </c>
      <c r="B13" s="352"/>
      <c r="C13" s="352"/>
      <c r="D13" s="64">
        <v>3</v>
      </c>
      <c r="E13" s="199">
        <f>SUM(E14:E17)</f>
        <v>0</v>
      </c>
    </row>
    <row r="14" spans="1:5" s="73" customFormat="1" ht="15" customHeight="1">
      <c r="A14" s="322" t="s">
        <v>39</v>
      </c>
      <c r="B14" s="352" t="s">
        <v>156</v>
      </c>
      <c r="C14" s="352"/>
      <c r="D14" s="65">
        <v>4</v>
      </c>
      <c r="E14" s="194"/>
    </row>
    <row r="15" spans="1:5" s="73" customFormat="1" ht="15" customHeight="1">
      <c r="A15" s="323"/>
      <c r="B15" s="352" t="s">
        <v>157</v>
      </c>
      <c r="C15" s="352"/>
      <c r="D15" s="65">
        <v>5</v>
      </c>
      <c r="E15" s="194"/>
    </row>
    <row r="16" spans="1:5" s="73" customFormat="1" ht="15" customHeight="1">
      <c r="A16" s="323"/>
      <c r="B16" s="352" t="s">
        <v>158</v>
      </c>
      <c r="C16" s="352"/>
      <c r="D16" s="65">
        <v>6</v>
      </c>
      <c r="E16" s="194"/>
    </row>
    <row r="17" spans="1:5" s="73" customFormat="1" ht="15" customHeight="1">
      <c r="A17" s="324"/>
      <c r="B17" s="352" t="s">
        <v>129</v>
      </c>
      <c r="C17" s="352"/>
      <c r="D17" s="65">
        <v>7</v>
      </c>
      <c r="E17" s="194"/>
    </row>
    <row r="18" spans="1:5" s="73" customFormat="1" ht="19.5" customHeight="1">
      <c r="A18" s="379" t="s">
        <v>99</v>
      </c>
      <c r="B18" s="380"/>
      <c r="C18" s="381"/>
      <c r="D18" s="65">
        <v>8</v>
      </c>
      <c r="E18" s="199">
        <f>SUM(E19:E34)</f>
        <v>0</v>
      </c>
    </row>
    <row r="19" spans="1:5" s="73" customFormat="1" ht="15" customHeight="1">
      <c r="A19" s="322" t="s">
        <v>60</v>
      </c>
      <c r="B19" s="352" t="s">
        <v>159</v>
      </c>
      <c r="C19" s="352"/>
      <c r="D19" s="65">
        <v>9</v>
      </c>
      <c r="E19" s="194"/>
    </row>
    <row r="20" spans="1:5" s="73" customFormat="1" ht="15" customHeight="1">
      <c r="A20" s="323"/>
      <c r="B20" s="352" t="s">
        <v>160</v>
      </c>
      <c r="C20" s="352"/>
      <c r="D20" s="65">
        <v>10</v>
      </c>
      <c r="E20" s="194"/>
    </row>
    <row r="21" spans="1:5" s="73" customFormat="1" ht="15" customHeight="1">
      <c r="A21" s="323"/>
      <c r="B21" s="352" t="s">
        <v>161</v>
      </c>
      <c r="C21" s="352"/>
      <c r="D21" s="65">
        <v>11</v>
      </c>
      <c r="E21" s="194"/>
    </row>
    <row r="22" spans="1:5" s="73" customFormat="1" ht="15" customHeight="1">
      <c r="A22" s="323"/>
      <c r="B22" s="377" t="s">
        <v>162</v>
      </c>
      <c r="C22" s="377"/>
      <c r="D22" s="65">
        <v>12</v>
      </c>
      <c r="E22" s="194"/>
    </row>
    <row r="23" spans="1:5" s="73" customFormat="1" ht="15" customHeight="1">
      <c r="A23" s="323"/>
      <c r="B23" s="377" t="s">
        <v>163</v>
      </c>
      <c r="C23" s="377"/>
      <c r="D23" s="65">
        <v>13</v>
      </c>
      <c r="E23" s="194"/>
    </row>
    <row r="24" spans="1:5" s="73" customFormat="1" ht="15" customHeight="1">
      <c r="A24" s="323"/>
      <c r="B24" s="378" t="s">
        <v>164</v>
      </c>
      <c r="C24" s="378"/>
      <c r="D24" s="64">
        <v>14</v>
      </c>
      <c r="E24" s="194"/>
    </row>
    <row r="25" spans="1:5" s="73" customFormat="1" ht="15" customHeight="1">
      <c r="A25" s="323"/>
      <c r="B25" s="352" t="s">
        <v>132</v>
      </c>
      <c r="C25" s="352"/>
      <c r="D25" s="65">
        <v>15</v>
      </c>
      <c r="E25" s="194"/>
    </row>
    <row r="26" spans="1:5" s="73" customFormat="1" ht="15" customHeight="1">
      <c r="A26" s="323"/>
      <c r="B26" s="352" t="s">
        <v>165</v>
      </c>
      <c r="C26" s="352"/>
      <c r="D26" s="65">
        <v>16</v>
      </c>
      <c r="E26" s="194"/>
    </row>
    <row r="27" spans="1:5" s="73" customFormat="1" ht="15" customHeight="1">
      <c r="A27" s="323"/>
      <c r="B27" s="352" t="s">
        <v>166</v>
      </c>
      <c r="C27" s="352"/>
      <c r="D27" s="65">
        <v>17</v>
      </c>
      <c r="E27" s="194"/>
    </row>
    <row r="28" spans="1:5" s="73" customFormat="1" ht="15" customHeight="1">
      <c r="A28" s="323"/>
      <c r="B28" s="352" t="s">
        <v>167</v>
      </c>
      <c r="C28" s="352"/>
      <c r="D28" s="65">
        <v>18</v>
      </c>
      <c r="E28" s="194"/>
    </row>
    <row r="29" spans="1:5" s="73" customFormat="1" ht="15" customHeight="1">
      <c r="A29" s="323"/>
      <c r="B29" s="352" t="s">
        <v>168</v>
      </c>
      <c r="C29" s="352"/>
      <c r="D29" s="65">
        <v>19</v>
      </c>
      <c r="E29" s="194"/>
    </row>
    <row r="30" spans="1:5" s="73" customFormat="1" ht="15" customHeight="1">
      <c r="A30" s="323"/>
      <c r="B30" s="352" t="s">
        <v>169</v>
      </c>
      <c r="C30" s="352"/>
      <c r="D30" s="65">
        <v>20</v>
      </c>
      <c r="E30" s="194"/>
    </row>
    <row r="31" spans="1:5" s="73" customFormat="1" ht="15" customHeight="1">
      <c r="A31" s="323"/>
      <c r="B31" s="352" t="s">
        <v>170</v>
      </c>
      <c r="C31" s="352"/>
      <c r="D31" s="65">
        <v>21</v>
      </c>
      <c r="E31" s="194"/>
    </row>
    <row r="32" spans="1:5" s="73" customFormat="1" ht="15" customHeight="1">
      <c r="A32" s="323"/>
      <c r="B32" s="352" t="s">
        <v>171</v>
      </c>
      <c r="C32" s="352"/>
      <c r="D32" s="65">
        <v>22</v>
      </c>
      <c r="E32" s="194"/>
    </row>
    <row r="33" spans="1:5" s="73" customFormat="1" ht="15" customHeight="1">
      <c r="A33" s="323"/>
      <c r="B33" s="98" t="s">
        <v>133</v>
      </c>
      <c r="C33" s="98"/>
      <c r="D33" s="65">
        <v>23</v>
      </c>
      <c r="E33" s="194"/>
    </row>
    <row r="34" spans="1:5" s="73" customFormat="1" ht="15" customHeight="1">
      <c r="A34" s="324"/>
      <c r="B34" s="352" t="s">
        <v>172</v>
      </c>
      <c r="C34" s="352"/>
      <c r="D34" s="64">
        <v>24</v>
      </c>
      <c r="E34" s="194"/>
    </row>
    <row r="35" spans="1:5" s="73" customFormat="1" ht="19.5" customHeight="1">
      <c r="A35" s="357" t="s">
        <v>96</v>
      </c>
      <c r="B35" s="358"/>
      <c r="C35" s="358"/>
      <c r="D35" s="65">
        <v>25</v>
      </c>
      <c r="E35" s="198">
        <f>SUM(E36:E39)</f>
        <v>0</v>
      </c>
    </row>
    <row r="36" spans="1:5" s="73" customFormat="1" ht="15" customHeight="1">
      <c r="A36" s="322" t="s">
        <v>39</v>
      </c>
      <c r="B36" s="352" t="s">
        <v>173</v>
      </c>
      <c r="C36" s="352"/>
      <c r="D36" s="65">
        <v>26</v>
      </c>
      <c r="E36" s="194"/>
    </row>
    <row r="37" spans="1:5" s="73" customFormat="1" ht="15" customHeight="1">
      <c r="A37" s="323"/>
      <c r="B37" s="352" t="s">
        <v>174</v>
      </c>
      <c r="C37" s="352"/>
      <c r="D37" s="65">
        <v>27</v>
      </c>
      <c r="E37" s="194"/>
    </row>
    <row r="38" spans="1:5" s="73" customFormat="1" ht="15" customHeight="1">
      <c r="A38" s="323"/>
      <c r="B38" s="352" t="s">
        <v>175</v>
      </c>
      <c r="C38" s="352"/>
      <c r="D38" s="65">
        <v>28</v>
      </c>
      <c r="E38" s="194"/>
    </row>
    <row r="39" spans="1:5" s="73" customFormat="1" ht="15" customHeight="1">
      <c r="A39" s="324"/>
      <c r="B39" s="352" t="s">
        <v>176</v>
      </c>
      <c r="C39" s="352"/>
      <c r="D39" s="64">
        <v>29</v>
      </c>
      <c r="E39" s="194"/>
    </row>
    <row r="40" spans="1:5" s="73" customFormat="1" ht="15" customHeight="1">
      <c r="A40" s="357" t="s">
        <v>58</v>
      </c>
      <c r="B40" s="358"/>
      <c r="C40" s="358"/>
      <c r="D40" s="64">
        <v>30</v>
      </c>
      <c r="E40" s="194"/>
    </row>
    <row r="41" spans="1:5" s="73" customFormat="1" ht="15" customHeight="1">
      <c r="A41" s="357" t="s">
        <v>59</v>
      </c>
      <c r="B41" s="358"/>
      <c r="C41" s="358"/>
      <c r="D41" s="64">
        <v>31</v>
      </c>
      <c r="E41" s="194"/>
    </row>
    <row r="42" spans="1:5" s="73" customFormat="1" ht="15" customHeight="1">
      <c r="A42" s="357" t="s">
        <v>27</v>
      </c>
      <c r="B42" s="358"/>
      <c r="C42" s="358"/>
      <c r="D42" s="64">
        <v>32</v>
      </c>
      <c r="E42" s="194"/>
    </row>
    <row r="43" spans="1:5" s="73" customFormat="1" ht="15" customHeight="1">
      <c r="A43" s="357" t="s">
        <v>64</v>
      </c>
      <c r="B43" s="358"/>
      <c r="C43" s="358"/>
      <c r="D43" s="64">
        <v>33</v>
      </c>
      <c r="E43" s="194"/>
    </row>
    <row r="44" spans="1:5" s="73" customFormat="1" ht="15" customHeight="1">
      <c r="A44" s="351" t="s">
        <v>177</v>
      </c>
      <c r="B44" s="352"/>
      <c r="C44" s="352"/>
      <c r="D44" s="64">
        <v>34</v>
      </c>
      <c r="E44" s="194"/>
    </row>
    <row r="45" spans="1:5" s="73" customFormat="1" ht="18" customHeight="1">
      <c r="A45" s="357" t="s">
        <v>97</v>
      </c>
      <c r="B45" s="358"/>
      <c r="C45" s="358"/>
      <c r="D45" s="65">
        <v>35</v>
      </c>
      <c r="E45" s="199">
        <f>SUM(E46:E50)</f>
        <v>0</v>
      </c>
    </row>
    <row r="46" spans="1:5" s="73" customFormat="1" ht="15" customHeight="1">
      <c r="A46" s="322" t="s">
        <v>39</v>
      </c>
      <c r="B46" s="369" t="s">
        <v>178</v>
      </c>
      <c r="C46" s="370"/>
      <c r="D46" s="65">
        <v>36</v>
      </c>
      <c r="E46" s="194"/>
    </row>
    <row r="47" spans="1:5" s="73" customFormat="1" ht="15" customHeight="1">
      <c r="A47" s="323"/>
      <c r="B47" s="352" t="s">
        <v>179</v>
      </c>
      <c r="C47" s="352"/>
      <c r="D47" s="65">
        <v>37</v>
      </c>
      <c r="E47" s="194"/>
    </row>
    <row r="48" spans="1:5" s="73" customFormat="1" ht="15" customHeight="1">
      <c r="A48" s="323"/>
      <c r="B48" s="352" t="s">
        <v>180</v>
      </c>
      <c r="C48" s="352"/>
      <c r="D48" s="65">
        <v>38</v>
      </c>
      <c r="E48" s="194"/>
    </row>
    <row r="49" spans="1:5" s="73" customFormat="1" ht="15" customHeight="1">
      <c r="A49" s="323"/>
      <c r="B49" s="352" t="s">
        <v>181</v>
      </c>
      <c r="C49" s="352"/>
      <c r="D49" s="65">
        <v>39</v>
      </c>
      <c r="E49" s="194"/>
    </row>
    <row r="50" spans="1:5" s="73" customFormat="1" ht="15" customHeight="1">
      <c r="A50" s="324"/>
      <c r="B50" s="352" t="s">
        <v>182</v>
      </c>
      <c r="C50" s="352"/>
      <c r="D50" s="64">
        <v>40</v>
      </c>
      <c r="E50" s="194"/>
    </row>
    <row r="51" spans="1:5" s="73" customFormat="1" ht="15" customHeight="1">
      <c r="A51" s="357" t="s">
        <v>61</v>
      </c>
      <c r="B51" s="358"/>
      <c r="C51" s="358"/>
      <c r="D51" s="66">
        <v>41</v>
      </c>
      <c r="E51" s="194"/>
    </row>
    <row r="52" spans="1:5" s="73" customFormat="1" ht="15" customHeight="1">
      <c r="A52" s="357" t="s">
        <v>62</v>
      </c>
      <c r="B52" s="358"/>
      <c r="C52" s="364"/>
      <c r="D52" s="64">
        <v>42</v>
      </c>
      <c r="E52" s="200"/>
    </row>
    <row r="53" spans="1:5" s="73" customFormat="1" ht="15" customHeight="1" thickBot="1">
      <c r="A53" s="365" t="s">
        <v>63</v>
      </c>
      <c r="B53" s="366"/>
      <c r="C53" s="366"/>
      <c r="D53" s="101">
        <v>43</v>
      </c>
      <c r="E53" s="201"/>
    </row>
    <row r="54" spans="1:5" s="73" customFormat="1" ht="24" customHeight="1" thickBot="1">
      <c r="A54" s="367" t="s">
        <v>98</v>
      </c>
      <c r="B54" s="368"/>
      <c r="C54" s="368"/>
      <c r="D54" s="72">
        <v>44</v>
      </c>
      <c r="E54" s="202">
        <f>E11+E12+E40+E35+E41+E42+E43+E45+E51+E52+E53</f>
        <v>0</v>
      </c>
    </row>
    <row r="55" ht="12.75">
      <c r="D55" s="74"/>
    </row>
    <row r="56" spans="1:14" s="8" customFormat="1" ht="12.75" customHeight="1">
      <c r="A56" s="371" t="s">
        <v>92</v>
      </c>
      <c r="B56" s="372"/>
      <c r="C56" s="37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="16" customFormat="1" ht="13.5" customHeight="1">
      <c r="A57" s="15" t="s">
        <v>45</v>
      </c>
    </row>
    <row r="58" spans="1:14" s="8" customFormat="1" ht="12.75" customHeight="1">
      <c r="A58" s="36" t="s">
        <v>34</v>
      </c>
      <c r="B58" s="57"/>
      <c r="C58" s="57"/>
      <c r="D58" s="57"/>
      <c r="E58" s="57"/>
      <c r="F58" s="57"/>
      <c r="G58" s="57"/>
      <c r="H58" s="36"/>
      <c r="I58" s="36"/>
      <c r="J58" s="36"/>
      <c r="K58" s="36"/>
      <c r="L58" s="36"/>
      <c r="M58" s="36"/>
      <c r="N58" s="36"/>
    </row>
    <row r="59" spans="1:14" s="8" customFormat="1" ht="12.75" customHeight="1">
      <c r="A59" s="36" t="s">
        <v>35</v>
      </c>
      <c r="B59" s="57"/>
      <c r="C59" s="57"/>
      <c r="D59" s="57"/>
      <c r="E59" s="57"/>
      <c r="F59" s="57"/>
      <c r="G59" s="57"/>
      <c r="H59" s="36"/>
      <c r="I59" s="36"/>
      <c r="J59" s="36"/>
      <c r="K59" s="36"/>
      <c r="L59" s="36"/>
      <c r="M59" s="36"/>
      <c r="N59" s="36"/>
    </row>
    <row r="60" spans="1:14" s="8" customFormat="1" ht="12.75" customHeight="1">
      <c r="A60" s="36" t="s">
        <v>36</v>
      </c>
      <c r="B60" s="57"/>
      <c r="C60" s="57"/>
      <c r="D60" s="57"/>
      <c r="E60" s="57"/>
      <c r="F60" s="57"/>
      <c r="G60" s="57"/>
      <c r="H60" s="36"/>
      <c r="I60" s="36"/>
      <c r="J60" s="36"/>
      <c r="K60" s="36"/>
      <c r="L60" s="36"/>
      <c r="M60" s="36"/>
      <c r="N60" s="36"/>
    </row>
    <row r="61" spans="1:3" ht="12.75">
      <c r="A61" s="60" t="s">
        <v>54</v>
      </c>
      <c r="B61" s="60"/>
      <c r="C61" s="60"/>
    </row>
  </sheetData>
  <sheetProtection sheet="1" objects="1" scenarios="1"/>
  <mergeCells count="57">
    <mergeCell ref="B17:C17"/>
    <mergeCell ref="A18:C18"/>
    <mergeCell ref="A40:C40"/>
    <mergeCell ref="A14:A17"/>
    <mergeCell ref="B25:C25"/>
    <mergeCell ref="A19:A34"/>
    <mergeCell ref="A36:A39"/>
    <mergeCell ref="B20:C20"/>
    <mergeCell ref="A56:C56"/>
    <mergeCell ref="A10:C10"/>
    <mergeCell ref="A11:C11"/>
    <mergeCell ref="A12:C12"/>
    <mergeCell ref="A13:C13"/>
    <mergeCell ref="B14:C14"/>
    <mergeCell ref="B15:C15"/>
    <mergeCell ref="B16:C16"/>
    <mergeCell ref="A42:C42"/>
    <mergeCell ref="B21:C21"/>
    <mergeCell ref="A53:C53"/>
    <mergeCell ref="A54:C54"/>
    <mergeCell ref="B46:C46"/>
    <mergeCell ref="B48:C48"/>
    <mergeCell ref="B49:C49"/>
    <mergeCell ref="B50:C50"/>
    <mergeCell ref="A51:C51"/>
    <mergeCell ref="A46:A50"/>
    <mergeCell ref="B47:C47"/>
    <mergeCell ref="A7:C9"/>
    <mergeCell ref="A5:E5"/>
    <mergeCell ref="B19:C19"/>
    <mergeCell ref="A52:C52"/>
    <mergeCell ref="A45:C45"/>
    <mergeCell ref="B22:C22"/>
    <mergeCell ref="B29:C29"/>
    <mergeCell ref="B30:C30"/>
    <mergeCell ref="B23:C23"/>
    <mergeCell ref="B24:C24"/>
    <mergeCell ref="B38:C38"/>
    <mergeCell ref="B39:C39"/>
    <mergeCell ref="A41:C41"/>
    <mergeCell ref="A4:E4"/>
    <mergeCell ref="B31:C31"/>
    <mergeCell ref="B32:C32"/>
    <mergeCell ref="B34:C34"/>
    <mergeCell ref="B26:C26"/>
    <mergeCell ref="B27:C27"/>
    <mergeCell ref="B28:C28"/>
    <mergeCell ref="A1:B1"/>
    <mergeCell ref="C1:E1"/>
    <mergeCell ref="B2:E2"/>
    <mergeCell ref="A44:C44"/>
    <mergeCell ref="E7:E8"/>
    <mergeCell ref="D7:D9"/>
    <mergeCell ref="A35:C35"/>
    <mergeCell ref="A43:C43"/>
    <mergeCell ref="B36:C36"/>
    <mergeCell ref="B37:C37"/>
  </mergeCells>
  <printOptions horizontalCentered="1"/>
  <pageMargins left="0.7874015748031497" right="0.7874015748031497" top="0.984251968503937" bottom="0.93" header="0.5118110236220472" footer="0.5118110236220472"/>
  <pageSetup firstPageNumber="3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showZeros="0" workbookViewId="0" topLeftCell="A1">
      <selection activeCell="L15" sqref="L15"/>
    </sheetView>
  </sheetViews>
  <sheetFormatPr defaultColWidth="9.00390625" defaultRowHeight="12.75"/>
  <cols>
    <col min="1" max="1" width="11.125" style="0" customWidth="1"/>
    <col min="2" max="2" width="22.625" style="0" customWidth="1"/>
    <col min="3" max="3" width="22.375" style="0" customWidth="1"/>
    <col min="4" max="4" width="7.75390625" style="0" customWidth="1"/>
    <col min="5" max="5" width="9.875" style="0" customWidth="1"/>
    <col min="6" max="6" width="12.375" style="0" customWidth="1"/>
    <col min="7" max="7" width="16.00390625" style="0" customWidth="1"/>
    <col min="8" max="8" width="13.875" style="0" customWidth="1"/>
    <col min="9" max="9" width="17.125" style="0" customWidth="1"/>
  </cols>
  <sheetData>
    <row r="1" spans="1:9" ht="38.25" customHeight="1">
      <c r="A1" s="255" t="s">
        <v>80</v>
      </c>
      <c r="B1" s="255"/>
      <c r="C1" s="498"/>
      <c r="D1" s="499"/>
      <c r="E1" s="499"/>
      <c r="F1" s="499"/>
      <c r="G1" s="499"/>
      <c r="H1" s="499"/>
      <c r="I1" s="500"/>
    </row>
    <row r="2" spans="1:9" ht="15" customHeight="1">
      <c r="A2" s="1" t="s">
        <v>8</v>
      </c>
      <c r="B2" s="382"/>
      <c r="C2" s="382"/>
      <c r="D2" s="382"/>
      <c r="E2" s="382"/>
      <c r="F2" s="382"/>
      <c r="G2" s="382"/>
      <c r="H2" s="382"/>
      <c r="I2" s="382"/>
    </row>
    <row r="3" spans="1:9" ht="15" customHeight="1">
      <c r="A3" s="359" t="s">
        <v>120</v>
      </c>
      <c r="B3" s="359"/>
      <c r="C3" s="359"/>
      <c r="D3" s="359"/>
      <c r="E3" s="359"/>
      <c r="F3" s="359"/>
      <c r="G3" s="359"/>
      <c r="H3" s="359"/>
      <c r="I3" s="359"/>
    </row>
    <row r="4" ht="15" customHeight="1">
      <c r="A4" s="4" t="s">
        <v>86</v>
      </c>
    </row>
    <row r="5" ht="15.75" customHeight="1" thickBot="1"/>
    <row r="6" spans="1:9" s="8" customFormat="1" ht="63" customHeight="1">
      <c r="A6" s="397" t="s">
        <v>93</v>
      </c>
      <c r="B6" s="398"/>
      <c r="C6" s="399"/>
      <c r="D6" s="30" t="s">
        <v>0</v>
      </c>
      <c r="E6" s="406" t="s">
        <v>1</v>
      </c>
      <c r="F6" s="406" t="s">
        <v>2</v>
      </c>
      <c r="G6" s="6" t="s">
        <v>42</v>
      </c>
      <c r="H6" s="58" t="s">
        <v>43</v>
      </c>
      <c r="I6" s="61" t="s">
        <v>44</v>
      </c>
    </row>
    <row r="7" spans="1:9" s="8" customFormat="1" ht="15.75" customHeight="1">
      <c r="A7" s="5"/>
      <c r="B7" s="2"/>
      <c r="C7" s="3"/>
      <c r="D7" s="11"/>
      <c r="E7" s="407"/>
      <c r="F7" s="407"/>
      <c r="G7" s="26" t="s">
        <v>128</v>
      </c>
      <c r="H7" s="22" t="s">
        <v>128</v>
      </c>
      <c r="I7" s="18" t="s">
        <v>128</v>
      </c>
    </row>
    <row r="8" spans="1:9" s="8" customFormat="1" ht="13.5" customHeight="1" thickBot="1">
      <c r="A8" s="400" t="s">
        <v>4</v>
      </c>
      <c r="B8" s="401"/>
      <c r="C8" s="402"/>
      <c r="D8" s="40" t="s">
        <v>9</v>
      </c>
      <c r="E8" s="40">
        <v>1</v>
      </c>
      <c r="F8" s="40">
        <v>2</v>
      </c>
      <c r="G8" s="39">
        <v>3</v>
      </c>
      <c r="H8" s="27">
        <v>4</v>
      </c>
      <c r="I8" s="41">
        <v>5</v>
      </c>
    </row>
    <row r="9" spans="1:9" s="8" customFormat="1" ht="29.25" customHeight="1">
      <c r="A9" s="408" t="s">
        <v>101</v>
      </c>
      <c r="B9" s="409"/>
      <c r="C9" s="410"/>
      <c r="D9" s="9">
        <v>1</v>
      </c>
      <c r="E9" s="136" t="s">
        <v>5</v>
      </c>
      <c r="F9" s="136" t="s">
        <v>5</v>
      </c>
      <c r="G9" s="141">
        <f>G10+G15+G21</f>
        <v>0</v>
      </c>
      <c r="H9" s="141">
        <f>H10+H15+H21</f>
        <v>0</v>
      </c>
      <c r="I9" s="234">
        <f>G9-H9</f>
        <v>0</v>
      </c>
    </row>
    <row r="10" spans="1:9" s="8" customFormat="1" ht="18" customHeight="1">
      <c r="A10" s="403" t="s">
        <v>102</v>
      </c>
      <c r="B10" s="404"/>
      <c r="C10" s="405"/>
      <c r="D10" s="9">
        <v>2</v>
      </c>
      <c r="E10" s="136" t="s">
        <v>5</v>
      </c>
      <c r="F10" s="136" t="s">
        <v>5</v>
      </c>
      <c r="G10" s="132">
        <f>SUM(G11:G13)</f>
        <v>0</v>
      </c>
      <c r="H10" s="132">
        <f>SUM(H11:H13)</f>
        <v>0</v>
      </c>
      <c r="I10" s="234">
        <f aca="true" t="shared" si="0" ref="I10:I29">G10-H10</f>
        <v>0</v>
      </c>
    </row>
    <row r="11" spans="1:9" s="8" customFormat="1" ht="18" customHeight="1">
      <c r="A11" s="383" t="s">
        <v>100</v>
      </c>
      <c r="B11" s="386" t="s">
        <v>183</v>
      </c>
      <c r="C11" s="254"/>
      <c r="D11" s="9">
        <v>3</v>
      </c>
      <c r="E11" s="136" t="s">
        <v>6</v>
      </c>
      <c r="F11" s="167"/>
      <c r="G11" s="206"/>
      <c r="H11" s="207"/>
      <c r="I11" s="235">
        <f t="shared" si="0"/>
        <v>0</v>
      </c>
    </row>
    <row r="12" spans="1:9" s="8" customFormat="1" ht="18" customHeight="1">
      <c r="A12" s="384"/>
      <c r="B12" s="387" t="s">
        <v>184</v>
      </c>
      <c r="C12" s="388"/>
      <c r="D12" s="9">
        <v>4</v>
      </c>
      <c r="E12" s="136" t="s">
        <v>6</v>
      </c>
      <c r="F12" s="167"/>
      <c r="G12" s="206"/>
      <c r="H12" s="207"/>
      <c r="I12" s="235">
        <f t="shared" si="0"/>
        <v>0</v>
      </c>
    </row>
    <row r="13" spans="1:9" s="8" customFormat="1" ht="18" customHeight="1">
      <c r="A13" s="384"/>
      <c r="B13" s="387" t="s">
        <v>185</v>
      </c>
      <c r="C13" s="388"/>
      <c r="D13" s="9">
        <v>5</v>
      </c>
      <c r="E13" s="136" t="s">
        <v>7</v>
      </c>
      <c r="F13" s="167"/>
      <c r="G13" s="206"/>
      <c r="H13" s="207"/>
      <c r="I13" s="235">
        <f t="shared" si="0"/>
        <v>0</v>
      </c>
    </row>
    <row r="14" spans="1:9" s="8" customFormat="1" ht="18" customHeight="1">
      <c r="A14" s="385"/>
      <c r="B14" s="386" t="s">
        <v>190</v>
      </c>
      <c r="C14" s="254"/>
      <c r="D14" s="9">
        <v>6</v>
      </c>
      <c r="E14" s="136" t="s">
        <v>7</v>
      </c>
      <c r="F14" s="167"/>
      <c r="G14" s="272"/>
      <c r="H14" s="273"/>
      <c r="I14" s="235">
        <f t="shared" si="0"/>
        <v>0</v>
      </c>
    </row>
    <row r="15" spans="1:9" s="8" customFormat="1" ht="18" customHeight="1">
      <c r="A15" s="389" t="s">
        <v>103</v>
      </c>
      <c r="B15" s="390"/>
      <c r="C15" s="391"/>
      <c r="D15" s="17">
        <v>7</v>
      </c>
      <c r="E15" s="137" t="s">
        <v>5</v>
      </c>
      <c r="F15" s="166" t="s">
        <v>5</v>
      </c>
      <c r="G15" s="132">
        <f>SUM(G16:G19)</f>
        <v>0</v>
      </c>
      <c r="H15" s="132">
        <f>SUM(H16:H19)</f>
        <v>0</v>
      </c>
      <c r="I15" s="234">
        <f t="shared" si="0"/>
        <v>0</v>
      </c>
    </row>
    <row r="16" spans="1:9" s="8" customFormat="1" ht="18" customHeight="1">
      <c r="A16" s="383" t="s">
        <v>100</v>
      </c>
      <c r="B16" s="411" t="s">
        <v>186</v>
      </c>
      <c r="C16" s="412"/>
      <c r="D16" s="17">
        <v>8</v>
      </c>
      <c r="E16" s="137" t="s">
        <v>6</v>
      </c>
      <c r="F16" s="169"/>
      <c r="G16" s="206"/>
      <c r="H16" s="207"/>
      <c r="I16" s="235">
        <f t="shared" si="0"/>
        <v>0</v>
      </c>
    </row>
    <row r="17" spans="1:9" s="8" customFormat="1" ht="18" customHeight="1">
      <c r="A17" s="384"/>
      <c r="B17" s="387" t="s">
        <v>187</v>
      </c>
      <c r="C17" s="388"/>
      <c r="D17" s="9">
        <v>9</v>
      </c>
      <c r="E17" s="136" t="s">
        <v>6</v>
      </c>
      <c r="F17" s="167"/>
      <c r="G17" s="206"/>
      <c r="H17" s="207"/>
      <c r="I17" s="235">
        <f t="shared" si="0"/>
        <v>0</v>
      </c>
    </row>
    <row r="18" spans="1:9" s="8" customFormat="1" ht="18" customHeight="1">
      <c r="A18" s="384"/>
      <c r="B18" s="387" t="s">
        <v>188</v>
      </c>
      <c r="C18" s="388"/>
      <c r="D18" s="9">
        <v>10</v>
      </c>
      <c r="E18" s="136" t="s">
        <v>6</v>
      </c>
      <c r="F18" s="167"/>
      <c r="G18" s="206"/>
      <c r="H18" s="207"/>
      <c r="I18" s="235">
        <f t="shared" si="0"/>
        <v>0</v>
      </c>
    </row>
    <row r="19" spans="1:9" s="8" customFormat="1" ht="18" customHeight="1">
      <c r="A19" s="384"/>
      <c r="B19" s="387" t="s">
        <v>189</v>
      </c>
      <c r="C19" s="388"/>
      <c r="D19" s="9">
        <v>11</v>
      </c>
      <c r="E19" s="136" t="s">
        <v>7</v>
      </c>
      <c r="F19" s="167"/>
      <c r="G19" s="206"/>
      <c r="H19" s="207"/>
      <c r="I19" s="235">
        <f t="shared" si="0"/>
        <v>0</v>
      </c>
    </row>
    <row r="20" spans="1:9" s="8" customFormat="1" ht="18" customHeight="1">
      <c r="A20" s="385"/>
      <c r="B20" s="386" t="s">
        <v>190</v>
      </c>
      <c r="C20" s="254"/>
      <c r="D20" s="9">
        <v>12</v>
      </c>
      <c r="E20" s="136" t="s">
        <v>7</v>
      </c>
      <c r="F20" s="167"/>
      <c r="G20" s="206"/>
      <c r="H20" s="207"/>
      <c r="I20" s="235">
        <f t="shared" si="0"/>
        <v>0</v>
      </c>
    </row>
    <row r="21" spans="1:9" s="8" customFormat="1" ht="18" customHeight="1">
      <c r="A21" s="389" t="s">
        <v>113</v>
      </c>
      <c r="B21" s="390"/>
      <c r="C21" s="391"/>
      <c r="D21" s="17">
        <v>13</v>
      </c>
      <c r="E21" s="137" t="s">
        <v>5</v>
      </c>
      <c r="F21" s="137" t="s">
        <v>5</v>
      </c>
      <c r="G21" s="132">
        <f>SUM(G22:G25)</f>
        <v>0</v>
      </c>
      <c r="H21" s="132">
        <f>SUM(H22:H25)</f>
        <v>0</v>
      </c>
      <c r="I21" s="234">
        <f t="shared" si="0"/>
        <v>0</v>
      </c>
    </row>
    <row r="22" spans="1:9" s="8" customFormat="1" ht="18" customHeight="1">
      <c r="A22" s="383" t="s">
        <v>100</v>
      </c>
      <c r="B22" s="387" t="s">
        <v>192</v>
      </c>
      <c r="C22" s="388"/>
      <c r="D22" s="9">
        <v>14</v>
      </c>
      <c r="E22" s="136" t="s">
        <v>6</v>
      </c>
      <c r="F22" s="167"/>
      <c r="G22" s="206"/>
      <c r="H22" s="207"/>
      <c r="I22" s="235">
        <f t="shared" si="0"/>
        <v>0</v>
      </c>
    </row>
    <row r="23" spans="1:9" s="8" customFormat="1" ht="18" customHeight="1">
      <c r="A23" s="384"/>
      <c r="B23" s="387" t="s">
        <v>193</v>
      </c>
      <c r="C23" s="388"/>
      <c r="D23" s="9">
        <v>15</v>
      </c>
      <c r="E23" s="136" t="s">
        <v>6</v>
      </c>
      <c r="F23" s="167"/>
      <c r="G23" s="206"/>
      <c r="H23" s="207"/>
      <c r="I23" s="235">
        <f t="shared" si="0"/>
        <v>0</v>
      </c>
    </row>
    <row r="24" spans="1:9" s="8" customFormat="1" ht="18" customHeight="1">
      <c r="A24" s="384"/>
      <c r="B24" s="387" t="s">
        <v>194</v>
      </c>
      <c r="C24" s="388"/>
      <c r="D24" s="9">
        <v>16</v>
      </c>
      <c r="E24" s="136" t="s">
        <v>6</v>
      </c>
      <c r="F24" s="167"/>
      <c r="G24" s="206"/>
      <c r="H24" s="207"/>
      <c r="I24" s="235">
        <f t="shared" si="0"/>
        <v>0</v>
      </c>
    </row>
    <row r="25" spans="1:9" s="8" customFormat="1" ht="18" customHeight="1">
      <c r="A25" s="384"/>
      <c r="B25" s="387" t="s">
        <v>195</v>
      </c>
      <c r="C25" s="388"/>
      <c r="D25" s="17">
        <v>17</v>
      </c>
      <c r="E25" s="137" t="s">
        <v>7</v>
      </c>
      <c r="F25" s="169"/>
      <c r="G25" s="210"/>
      <c r="H25" s="168"/>
      <c r="I25" s="238">
        <f t="shared" si="0"/>
        <v>0</v>
      </c>
    </row>
    <row r="26" spans="1:9" s="8" customFormat="1" ht="18" customHeight="1">
      <c r="A26" s="385"/>
      <c r="B26" s="386" t="s">
        <v>191</v>
      </c>
      <c r="C26" s="254"/>
      <c r="D26" s="9">
        <v>18</v>
      </c>
      <c r="E26" s="136" t="s">
        <v>7</v>
      </c>
      <c r="F26" s="167"/>
      <c r="G26" s="206"/>
      <c r="H26" s="207"/>
      <c r="I26" s="235">
        <f t="shared" si="0"/>
        <v>0</v>
      </c>
    </row>
    <row r="27" spans="1:9" s="8" customFormat="1" ht="18" customHeight="1">
      <c r="A27" s="389" t="s">
        <v>89</v>
      </c>
      <c r="B27" s="390"/>
      <c r="C27" s="391"/>
      <c r="D27" s="9">
        <v>19</v>
      </c>
      <c r="E27" s="136" t="s">
        <v>5</v>
      </c>
      <c r="F27" s="136" t="s">
        <v>5</v>
      </c>
      <c r="G27" s="211"/>
      <c r="H27" s="181"/>
      <c r="I27" s="234">
        <f t="shared" si="0"/>
        <v>0</v>
      </c>
    </row>
    <row r="28" spans="1:9" s="8" customFormat="1" ht="18" customHeight="1" thickBot="1">
      <c r="A28" s="394" t="s">
        <v>196</v>
      </c>
      <c r="B28" s="395"/>
      <c r="C28" s="396"/>
      <c r="D28" s="144">
        <v>20</v>
      </c>
      <c r="E28" s="145" t="s">
        <v>5</v>
      </c>
      <c r="F28" s="145" t="s">
        <v>5</v>
      </c>
      <c r="G28" s="213"/>
      <c r="H28" s="214"/>
      <c r="I28" s="236">
        <f t="shared" si="0"/>
        <v>0</v>
      </c>
    </row>
    <row r="29" spans="1:9" s="8" customFormat="1" ht="27.75" customHeight="1" thickBot="1">
      <c r="A29" s="257" t="s">
        <v>261</v>
      </c>
      <c r="B29" s="258"/>
      <c r="C29" s="392"/>
      <c r="D29" s="59">
        <v>21</v>
      </c>
      <c r="E29" s="139" t="s">
        <v>5</v>
      </c>
      <c r="F29" s="139" t="s">
        <v>5</v>
      </c>
      <c r="G29" s="140">
        <f>G9+G28</f>
        <v>0</v>
      </c>
      <c r="H29" s="140">
        <f>H9+H28</f>
        <v>0</v>
      </c>
      <c r="I29" s="237">
        <f t="shared" si="0"/>
        <v>0</v>
      </c>
    </row>
    <row r="30" spans="1:9" ht="28.5" customHeight="1" thickBot="1">
      <c r="A30" s="127" t="s">
        <v>74</v>
      </c>
      <c r="B30" s="128"/>
      <c r="C30" s="146"/>
      <c r="D30" s="78">
        <v>22</v>
      </c>
      <c r="E30" s="274" t="s">
        <v>75</v>
      </c>
      <c r="F30" s="215"/>
      <c r="G30" s="215"/>
      <c r="H30" s="142" t="s">
        <v>5</v>
      </c>
      <c r="I30" s="143" t="s">
        <v>5</v>
      </c>
    </row>
    <row r="31" spans="1:9" ht="12.75" customHeight="1">
      <c r="A31" s="60"/>
      <c r="B31" s="60"/>
      <c r="C31" s="60"/>
      <c r="D31" s="87"/>
      <c r="H31" s="85"/>
      <c r="I31" s="85"/>
    </row>
    <row r="32" spans="1:16" s="8" customFormat="1" ht="12.75" customHeight="1">
      <c r="A32" s="393" t="s">
        <v>92</v>
      </c>
      <c r="B32" s="372"/>
      <c r="C32" s="37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s="8" customFormat="1" ht="12.75" customHeight="1">
      <c r="A33" s="240" t="s">
        <v>34</v>
      </c>
      <c r="B33" s="241"/>
      <c r="C33" s="241"/>
      <c r="D33" s="241"/>
      <c r="E33" s="241"/>
      <c r="F33" s="241"/>
      <c r="G33" s="241"/>
      <c r="H33" s="241"/>
      <c r="I33" s="241"/>
      <c r="J33" s="36"/>
      <c r="K33" s="36"/>
      <c r="L33" s="36"/>
      <c r="M33" s="36"/>
      <c r="N33" s="36"/>
      <c r="O33" s="36"/>
      <c r="P33" s="36"/>
    </row>
    <row r="34" spans="1:16" s="8" customFormat="1" ht="12.75" customHeight="1">
      <c r="A34" s="240" t="s">
        <v>35</v>
      </c>
      <c r="B34" s="241"/>
      <c r="C34" s="241"/>
      <c r="D34" s="241"/>
      <c r="E34" s="241"/>
      <c r="F34" s="241"/>
      <c r="G34" s="241"/>
      <c r="H34" s="241"/>
      <c r="I34" s="241"/>
      <c r="J34" s="36"/>
      <c r="K34" s="36"/>
      <c r="L34" s="36"/>
      <c r="M34" s="36"/>
      <c r="N34" s="36"/>
      <c r="O34" s="36"/>
      <c r="P34" s="36"/>
    </row>
    <row r="35" spans="1:16" s="8" customFormat="1" ht="12.75" customHeight="1">
      <c r="A35" s="300" t="s">
        <v>36</v>
      </c>
      <c r="B35" s="287"/>
      <c r="C35" s="287"/>
      <c r="D35" s="287"/>
      <c r="E35" s="287"/>
      <c r="F35" s="287"/>
      <c r="G35" s="287"/>
      <c r="H35" s="287"/>
      <c r="I35" s="287"/>
      <c r="J35" s="36"/>
      <c r="K35" s="36"/>
      <c r="L35" s="36"/>
      <c r="M35" s="36"/>
      <c r="N35" s="36"/>
      <c r="O35" s="36"/>
      <c r="P35" s="36"/>
    </row>
    <row r="36" spans="1:9" ht="12.75">
      <c r="A36" s="240" t="s">
        <v>104</v>
      </c>
      <c r="B36" s="241"/>
      <c r="C36" s="241"/>
      <c r="D36" s="241"/>
      <c r="E36" s="241"/>
      <c r="F36" s="241"/>
      <c r="G36" s="241"/>
      <c r="H36" s="241"/>
      <c r="I36" s="241"/>
    </row>
    <row r="37" spans="1:9" ht="12.75">
      <c r="A37" s="240" t="s">
        <v>116</v>
      </c>
      <c r="B37" s="241"/>
      <c r="C37" s="241"/>
      <c r="D37" s="241"/>
      <c r="E37" s="241"/>
      <c r="F37" s="241"/>
      <c r="G37" s="241"/>
      <c r="H37" s="241"/>
      <c r="I37" s="241"/>
    </row>
    <row r="38" spans="1:9" ht="12.75">
      <c r="A38" s="80"/>
      <c r="B38" s="80"/>
      <c r="C38" s="80"/>
      <c r="D38" s="80"/>
      <c r="E38" s="80"/>
      <c r="F38" s="80"/>
      <c r="G38" s="80"/>
      <c r="H38" s="80"/>
      <c r="I38" s="80"/>
    </row>
    <row r="39" spans="1:9" ht="12.75">
      <c r="A39" s="80"/>
      <c r="B39" s="80"/>
      <c r="C39" s="80"/>
      <c r="D39" s="80"/>
      <c r="E39" s="80"/>
      <c r="F39" s="80"/>
      <c r="G39" s="80"/>
      <c r="H39" s="80"/>
      <c r="I39" s="80"/>
    </row>
    <row r="40" spans="1:9" ht="12.75">
      <c r="A40" s="80"/>
      <c r="B40" s="80"/>
      <c r="C40" s="80"/>
      <c r="D40" s="80"/>
      <c r="E40" s="80"/>
      <c r="F40" s="80"/>
      <c r="G40" s="80"/>
      <c r="H40" s="80"/>
      <c r="I40" s="80"/>
    </row>
    <row r="41" spans="1:9" ht="12.75">
      <c r="A41" s="80"/>
      <c r="B41" s="80"/>
      <c r="C41" s="80"/>
      <c r="D41" s="80"/>
      <c r="E41" s="80"/>
      <c r="F41" s="80"/>
      <c r="G41" s="80"/>
      <c r="H41" s="80"/>
      <c r="I41" s="80"/>
    </row>
    <row r="42" spans="1:9" ht="12.75">
      <c r="A42" s="80"/>
      <c r="B42" s="80"/>
      <c r="C42" s="80"/>
      <c r="D42" s="80"/>
      <c r="E42" s="80"/>
      <c r="F42" s="80"/>
      <c r="G42" s="80"/>
      <c r="H42" s="80"/>
      <c r="I42" s="80"/>
    </row>
    <row r="43" spans="1:9" ht="12.75">
      <c r="A43" s="80"/>
      <c r="B43" s="80"/>
      <c r="C43" s="80"/>
      <c r="D43" s="80"/>
      <c r="E43" s="80"/>
      <c r="F43" s="80"/>
      <c r="G43" s="80"/>
      <c r="H43" s="80"/>
      <c r="I43" s="80"/>
    </row>
    <row r="44" spans="1:9" ht="12.75">
      <c r="A44" s="80"/>
      <c r="B44" s="80"/>
      <c r="C44" s="80"/>
      <c r="D44" s="80"/>
      <c r="E44" s="80"/>
      <c r="F44" s="80"/>
      <c r="G44" s="80"/>
      <c r="H44" s="80"/>
      <c r="I44" s="80"/>
    </row>
    <row r="45" spans="1:9" ht="12.75">
      <c r="A45" s="80"/>
      <c r="B45" s="80"/>
      <c r="C45" s="80"/>
      <c r="D45" s="80"/>
      <c r="E45" s="80"/>
      <c r="F45" s="80"/>
      <c r="G45" s="80"/>
      <c r="H45" s="80"/>
      <c r="I45" s="80"/>
    </row>
    <row r="46" spans="1:9" ht="12.75">
      <c r="A46" s="80"/>
      <c r="B46" s="80"/>
      <c r="C46" s="80"/>
      <c r="D46" s="80"/>
      <c r="E46" s="80"/>
      <c r="F46" s="80"/>
      <c r="G46" s="80"/>
      <c r="H46" s="80"/>
      <c r="I46" s="80"/>
    </row>
    <row r="47" spans="1:9" ht="12.75">
      <c r="A47" s="80"/>
      <c r="B47" s="80"/>
      <c r="C47" s="80"/>
      <c r="D47" s="80"/>
      <c r="E47" s="80"/>
      <c r="F47" s="80"/>
      <c r="G47" s="80"/>
      <c r="H47" s="80"/>
      <c r="I47" s="80"/>
    </row>
    <row r="48" spans="1:9" ht="12.75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12.75">
      <c r="A49" s="80"/>
      <c r="B49" s="80"/>
      <c r="C49" s="80"/>
      <c r="D49" s="80"/>
      <c r="E49" s="80"/>
      <c r="F49" s="80"/>
      <c r="G49" s="80"/>
      <c r="H49" s="80"/>
      <c r="I49" s="80"/>
    </row>
  </sheetData>
  <sheetProtection sheet="1" objects="1" scenarios="1"/>
  <mergeCells count="38">
    <mergeCell ref="A37:I37"/>
    <mergeCell ref="A36:I36"/>
    <mergeCell ref="A9:C9"/>
    <mergeCell ref="B11:C11"/>
    <mergeCell ref="A15:C15"/>
    <mergeCell ref="B16:C16"/>
    <mergeCell ref="B13:C13"/>
    <mergeCell ref="B23:C23"/>
    <mergeCell ref="B22:C22"/>
    <mergeCell ref="B12:C12"/>
    <mergeCell ref="A35:I35"/>
    <mergeCell ref="A29:C29"/>
    <mergeCell ref="A32:C32"/>
    <mergeCell ref="B24:C24"/>
    <mergeCell ref="B25:C25"/>
    <mergeCell ref="A28:C28"/>
    <mergeCell ref="A27:C27"/>
    <mergeCell ref="A33:I33"/>
    <mergeCell ref="A34:I34"/>
    <mergeCell ref="B20:C20"/>
    <mergeCell ref="A16:A20"/>
    <mergeCell ref="B26:C26"/>
    <mergeCell ref="B14:C14"/>
    <mergeCell ref="A22:A26"/>
    <mergeCell ref="B19:C19"/>
    <mergeCell ref="A21:C21"/>
    <mergeCell ref="B18:C18"/>
    <mergeCell ref="B17:C17"/>
    <mergeCell ref="A1:B1"/>
    <mergeCell ref="C1:I1"/>
    <mergeCell ref="B2:I2"/>
    <mergeCell ref="A11:A14"/>
    <mergeCell ref="A3:I3"/>
    <mergeCell ref="A6:C6"/>
    <mergeCell ref="A8:C8"/>
    <mergeCell ref="A10:C10"/>
    <mergeCell ref="E6:E7"/>
    <mergeCell ref="F6:F7"/>
  </mergeCells>
  <printOptions horizontalCentered="1"/>
  <pageMargins left="0.64" right="0.69" top="0.984251968503937" bottom="0.984251968503937" header="0.5118110236220472" footer="0.5118110236220472"/>
  <pageSetup firstPageNumber="33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showZeros="0" workbookViewId="0" topLeftCell="A1">
      <selection activeCell="C1" sqref="C1:I1"/>
    </sheetView>
  </sheetViews>
  <sheetFormatPr defaultColWidth="9.00390625" defaultRowHeight="12.75"/>
  <cols>
    <col min="1" max="1" width="13.125" style="0" customWidth="1"/>
    <col min="2" max="2" width="22.00390625" style="0" customWidth="1"/>
    <col min="3" max="3" width="9.875" style="0" customWidth="1"/>
    <col min="4" max="4" width="11.375" style="0" customWidth="1"/>
    <col min="5" max="5" width="16.375" style="0" customWidth="1"/>
    <col min="6" max="6" width="9.00390625" style="0" customWidth="1"/>
    <col min="7" max="7" width="12.125" style="0" customWidth="1"/>
    <col min="8" max="8" width="21.25390625" style="0" customWidth="1"/>
    <col min="9" max="9" width="29.875" style="0" customWidth="1"/>
  </cols>
  <sheetData>
    <row r="1" spans="1:9" ht="30.75" customHeight="1">
      <c r="A1" s="255" t="s">
        <v>80</v>
      </c>
      <c r="B1" s="255"/>
      <c r="C1" s="498"/>
      <c r="D1" s="499"/>
      <c r="E1" s="499"/>
      <c r="F1" s="499"/>
      <c r="G1" s="499"/>
      <c r="H1" s="499"/>
      <c r="I1" s="500"/>
    </row>
    <row r="2" spans="1:9" ht="15" customHeight="1">
      <c r="A2" s="1" t="s">
        <v>8</v>
      </c>
      <c r="B2" s="413"/>
      <c r="C2" s="413"/>
      <c r="D2" s="413"/>
      <c r="E2" s="413"/>
      <c r="F2" s="413"/>
      <c r="G2" s="413"/>
      <c r="H2" s="413"/>
      <c r="I2" s="413"/>
    </row>
    <row r="3" spans="1:9" ht="15" customHeight="1">
      <c r="A3" s="359" t="s">
        <v>121</v>
      </c>
      <c r="B3" s="359"/>
      <c r="C3" s="359"/>
      <c r="D3" s="359"/>
      <c r="E3" s="359"/>
      <c r="F3" s="359"/>
      <c r="G3" s="359"/>
      <c r="H3" s="359"/>
      <c r="I3" s="359"/>
    </row>
    <row r="4" spans="1:9" ht="1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8" ht="15" customHeight="1">
      <c r="A5" s="451" t="s">
        <v>83</v>
      </c>
      <c r="B5" s="451"/>
      <c r="C5" s="451"/>
      <c r="D5" s="451"/>
      <c r="E5" s="451"/>
      <c r="F5" s="451"/>
      <c r="G5" s="451"/>
      <c r="H5" s="451"/>
    </row>
    <row r="6" ht="15" customHeight="1" thickBot="1"/>
    <row r="7" spans="1:9" s="8" customFormat="1" ht="18" customHeight="1">
      <c r="A7" s="397" t="s">
        <v>95</v>
      </c>
      <c r="B7" s="398"/>
      <c r="C7" s="398"/>
      <c r="D7" s="398"/>
      <c r="E7" s="399"/>
      <c r="F7" s="449" t="s">
        <v>0</v>
      </c>
      <c r="G7" s="406" t="s">
        <v>1</v>
      </c>
      <c r="H7" s="406" t="s">
        <v>2</v>
      </c>
      <c r="I7" s="92" t="s">
        <v>3</v>
      </c>
    </row>
    <row r="8" spans="1:9" s="8" customFormat="1" ht="12.75" customHeight="1">
      <c r="A8" s="437"/>
      <c r="B8" s="438"/>
      <c r="C8" s="438"/>
      <c r="D8" s="438"/>
      <c r="E8" s="439"/>
      <c r="F8" s="450"/>
      <c r="G8" s="452"/>
      <c r="H8" s="452"/>
      <c r="I8" s="14" t="s">
        <v>128</v>
      </c>
    </row>
    <row r="9" spans="1:9" s="8" customFormat="1" ht="13.5" customHeight="1" thickBot="1">
      <c r="A9" s="400" t="s">
        <v>4</v>
      </c>
      <c r="B9" s="401"/>
      <c r="C9" s="401"/>
      <c r="D9" s="401"/>
      <c r="E9" s="402"/>
      <c r="F9" s="40" t="s">
        <v>9</v>
      </c>
      <c r="G9" s="40">
        <v>1</v>
      </c>
      <c r="H9" s="40">
        <v>2</v>
      </c>
      <c r="I9" s="41">
        <v>3</v>
      </c>
    </row>
    <row r="10" spans="1:9" s="8" customFormat="1" ht="37.5" customHeight="1">
      <c r="A10" s="440" t="s">
        <v>255</v>
      </c>
      <c r="B10" s="441"/>
      <c r="C10" s="441"/>
      <c r="D10" s="441"/>
      <c r="E10" s="442"/>
      <c r="F10" s="9">
        <v>1</v>
      </c>
      <c r="G10" s="136" t="s">
        <v>5</v>
      </c>
      <c r="H10" s="136" t="s">
        <v>5</v>
      </c>
      <c r="I10" s="174">
        <f>I11+I26+I44</f>
        <v>0</v>
      </c>
    </row>
    <row r="11" spans="1:9" s="8" customFormat="1" ht="29.25" customHeight="1">
      <c r="A11" s="430" t="s">
        <v>105</v>
      </c>
      <c r="B11" s="431"/>
      <c r="C11" s="431"/>
      <c r="D11" s="431"/>
      <c r="E11" s="432"/>
      <c r="F11" s="9">
        <v>2</v>
      </c>
      <c r="G11" s="136" t="s">
        <v>5</v>
      </c>
      <c r="H11" s="136" t="s">
        <v>5</v>
      </c>
      <c r="I11" s="174">
        <f>I12+I13</f>
        <v>0</v>
      </c>
    </row>
    <row r="12" spans="1:9" s="8" customFormat="1" ht="18" customHeight="1">
      <c r="A12" s="383" t="s">
        <v>209</v>
      </c>
      <c r="B12" s="414" t="s">
        <v>197</v>
      </c>
      <c r="C12" s="415"/>
      <c r="D12" s="415"/>
      <c r="E12" s="416"/>
      <c r="F12" s="9">
        <v>3</v>
      </c>
      <c r="G12" s="136" t="s">
        <v>5</v>
      </c>
      <c r="H12" s="136" t="s">
        <v>5</v>
      </c>
      <c r="I12" s="209"/>
    </row>
    <row r="13" spans="1:9" s="8" customFormat="1" ht="18" customHeight="1">
      <c r="A13" s="385"/>
      <c r="B13" s="414" t="s">
        <v>202</v>
      </c>
      <c r="C13" s="415"/>
      <c r="D13" s="415"/>
      <c r="E13" s="416"/>
      <c r="F13" s="9">
        <v>4</v>
      </c>
      <c r="G13" s="136" t="s">
        <v>5</v>
      </c>
      <c r="H13" s="136" t="s">
        <v>5</v>
      </c>
      <c r="I13" s="209"/>
    </row>
    <row r="14" spans="1:9" s="8" customFormat="1" ht="18" customHeight="1">
      <c r="A14" s="383" t="s">
        <v>100</v>
      </c>
      <c r="B14" s="386" t="s">
        <v>204</v>
      </c>
      <c r="C14" s="285"/>
      <c r="D14" s="285"/>
      <c r="E14" s="254"/>
      <c r="F14" s="9">
        <v>5</v>
      </c>
      <c r="G14" s="136" t="s">
        <v>6</v>
      </c>
      <c r="H14" s="223">
        <f>H15+H16</f>
        <v>0</v>
      </c>
      <c r="I14" s="221">
        <f>I15+I16</f>
        <v>0</v>
      </c>
    </row>
    <row r="15" spans="1:9" s="8" customFormat="1" ht="18" customHeight="1">
      <c r="A15" s="384"/>
      <c r="B15" s="421" t="s">
        <v>199</v>
      </c>
      <c r="C15" s="386" t="s">
        <v>198</v>
      </c>
      <c r="D15" s="285"/>
      <c r="E15" s="254"/>
      <c r="F15" s="9">
        <v>6</v>
      </c>
      <c r="G15" s="136" t="s">
        <v>6</v>
      </c>
      <c r="H15" s="167"/>
      <c r="I15" s="209"/>
    </row>
    <row r="16" spans="1:9" s="8" customFormat="1" ht="18" customHeight="1">
      <c r="A16" s="384"/>
      <c r="B16" s="422"/>
      <c r="C16" s="386" t="s">
        <v>202</v>
      </c>
      <c r="D16" s="285"/>
      <c r="E16" s="254"/>
      <c r="F16" s="9">
        <v>7</v>
      </c>
      <c r="G16" s="136" t="s">
        <v>6</v>
      </c>
      <c r="H16" s="167"/>
      <c r="I16" s="209"/>
    </row>
    <row r="17" spans="1:9" s="8" customFormat="1" ht="18" customHeight="1">
      <c r="A17" s="384"/>
      <c r="B17" s="386" t="s">
        <v>205</v>
      </c>
      <c r="C17" s="285"/>
      <c r="D17" s="285"/>
      <c r="E17" s="254"/>
      <c r="F17" s="9">
        <v>8</v>
      </c>
      <c r="G17" s="136" t="s">
        <v>6</v>
      </c>
      <c r="H17" s="223">
        <f>H18+H19</f>
        <v>0</v>
      </c>
      <c r="I17" s="221">
        <f>I18+I19</f>
        <v>0</v>
      </c>
    </row>
    <row r="18" spans="1:9" s="8" customFormat="1" ht="18" customHeight="1">
      <c r="A18" s="384"/>
      <c r="B18" s="421" t="s">
        <v>199</v>
      </c>
      <c r="C18" s="386" t="s">
        <v>198</v>
      </c>
      <c r="D18" s="285"/>
      <c r="E18" s="254"/>
      <c r="F18" s="9">
        <v>9</v>
      </c>
      <c r="G18" s="136" t="s">
        <v>6</v>
      </c>
      <c r="H18" s="167"/>
      <c r="I18" s="209"/>
    </row>
    <row r="19" spans="1:9" s="8" customFormat="1" ht="18" customHeight="1">
      <c r="A19" s="384"/>
      <c r="B19" s="422"/>
      <c r="C19" s="386" t="s">
        <v>202</v>
      </c>
      <c r="D19" s="285"/>
      <c r="E19" s="254"/>
      <c r="F19" s="9">
        <v>10</v>
      </c>
      <c r="G19" s="136" t="s">
        <v>6</v>
      </c>
      <c r="H19" s="167"/>
      <c r="I19" s="209"/>
    </row>
    <row r="20" spans="1:9" s="8" customFormat="1" ht="18" customHeight="1">
      <c r="A20" s="384"/>
      <c r="B20" s="386" t="s">
        <v>185</v>
      </c>
      <c r="C20" s="285"/>
      <c r="D20" s="285"/>
      <c r="E20" s="254"/>
      <c r="F20" s="9">
        <v>11</v>
      </c>
      <c r="G20" s="136" t="s">
        <v>5</v>
      </c>
      <c r="H20" s="136" t="s">
        <v>5</v>
      </c>
      <c r="I20" s="221">
        <f>I21+I22</f>
        <v>0</v>
      </c>
    </row>
    <row r="21" spans="1:9" s="8" customFormat="1" ht="18" customHeight="1">
      <c r="A21" s="384"/>
      <c r="B21" s="421" t="s">
        <v>199</v>
      </c>
      <c r="C21" s="386" t="s">
        <v>198</v>
      </c>
      <c r="D21" s="285"/>
      <c r="E21" s="254"/>
      <c r="F21" s="9">
        <v>12</v>
      </c>
      <c r="G21" s="136" t="s">
        <v>5</v>
      </c>
      <c r="H21" s="136" t="s">
        <v>5</v>
      </c>
      <c r="I21" s="209"/>
    </row>
    <row r="22" spans="1:9" s="8" customFormat="1" ht="18" customHeight="1">
      <c r="A22" s="384"/>
      <c r="B22" s="422"/>
      <c r="C22" s="386" t="s">
        <v>202</v>
      </c>
      <c r="D22" s="285"/>
      <c r="E22" s="254"/>
      <c r="F22" s="9">
        <v>13</v>
      </c>
      <c r="G22" s="136" t="s">
        <v>5</v>
      </c>
      <c r="H22" s="136" t="s">
        <v>5</v>
      </c>
      <c r="I22" s="209"/>
    </row>
    <row r="23" spans="1:9" s="8" customFormat="1" ht="18" customHeight="1">
      <c r="A23" s="384"/>
      <c r="B23" s="418" t="s">
        <v>213</v>
      </c>
      <c r="C23" s="419"/>
      <c r="D23" s="419"/>
      <c r="E23" s="420"/>
      <c r="F23" s="9">
        <v>14</v>
      </c>
      <c r="G23" s="136" t="s">
        <v>7</v>
      </c>
      <c r="H23" s="223">
        <f>H24+H25</f>
        <v>0</v>
      </c>
      <c r="I23" s="221">
        <f>I24+I25</f>
        <v>0</v>
      </c>
    </row>
    <row r="24" spans="1:9" s="8" customFormat="1" ht="18" customHeight="1">
      <c r="A24" s="384"/>
      <c r="B24" s="421" t="s">
        <v>199</v>
      </c>
      <c r="C24" s="417" t="s">
        <v>198</v>
      </c>
      <c r="D24" s="417"/>
      <c r="E24" s="417"/>
      <c r="F24" s="9">
        <v>15</v>
      </c>
      <c r="G24" s="136" t="s">
        <v>7</v>
      </c>
      <c r="H24" s="167"/>
      <c r="I24" s="209"/>
    </row>
    <row r="25" spans="1:9" s="8" customFormat="1" ht="18" customHeight="1">
      <c r="A25" s="385"/>
      <c r="B25" s="422"/>
      <c r="C25" s="423" t="s">
        <v>202</v>
      </c>
      <c r="D25" s="424"/>
      <c r="E25" s="251"/>
      <c r="F25" s="9">
        <v>16</v>
      </c>
      <c r="G25" s="136" t="s">
        <v>7</v>
      </c>
      <c r="H25" s="167"/>
      <c r="I25" s="209"/>
    </row>
    <row r="26" spans="1:9" s="8" customFormat="1" ht="25.5" customHeight="1">
      <c r="A26" s="430" t="s">
        <v>106</v>
      </c>
      <c r="B26" s="431"/>
      <c r="C26" s="431"/>
      <c r="D26" s="431"/>
      <c r="E26" s="432"/>
      <c r="F26" s="24">
        <v>17</v>
      </c>
      <c r="G26" s="137" t="s">
        <v>5</v>
      </c>
      <c r="H26" s="137" t="s">
        <v>5</v>
      </c>
      <c r="I26" s="222">
        <f>I27+I28</f>
        <v>0</v>
      </c>
    </row>
    <row r="27" spans="1:9" s="8" customFormat="1" ht="18" customHeight="1">
      <c r="A27" s="383" t="s">
        <v>209</v>
      </c>
      <c r="B27" s="414" t="s">
        <v>197</v>
      </c>
      <c r="C27" s="415"/>
      <c r="D27" s="415"/>
      <c r="E27" s="416"/>
      <c r="F27" s="17">
        <v>18</v>
      </c>
      <c r="G27" s="136" t="s">
        <v>5</v>
      </c>
      <c r="H27" s="136" t="s">
        <v>5</v>
      </c>
      <c r="I27" s="209"/>
    </row>
    <row r="28" spans="1:9" s="8" customFormat="1" ht="18" customHeight="1">
      <c r="A28" s="385"/>
      <c r="B28" s="414" t="s">
        <v>202</v>
      </c>
      <c r="C28" s="415"/>
      <c r="D28" s="415"/>
      <c r="E28" s="416"/>
      <c r="F28" s="17">
        <v>19</v>
      </c>
      <c r="G28" s="137" t="s">
        <v>5</v>
      </c>
      <c r="H28" s="137" t="s">
        <v>5</v>
      </c>
      <c r="I28" s="208"/>
    </row>
    <row r="29" spans="1:9" s="8" customFormat="1" ht="18" customHeight="1">
      <c r="A29" s="322" t="s">
        <v>100</v>
      </c>
      <c r="B29" s="386" t="s">
        <v>206</v>
      </c>
      <c r="C29" s="285"/>
      <c r="D29" s="285"/>
      <c r="E29" s="254"/>
      <c r="F29" s="24">
        <v>20</v>
      </c>
      <c r="G29" s="137" t="s">
        <v>6</v>
      </c>
      <c r="H29" s="224">
        <f>H30+H31</f>
        <v>0</v>
      </c>
      <c r="I29" s="220">
        <f>I30+I31</f>
        <v>0</v>
      </c>
    </row>
    <row r="30" spans="1:9" s="8" customFormat="1" ht="18" customHeight="1">
      <c r="A30" s="323"/>
      <c r="B30" s="435" t="s">
        <v>199</v>
      </c>
      <c r="C30" s="436" t="s">
        <v>198</v>
      </c>
      <c r="D30" s="436"/>
      <c r="E30" s="436"/>
      <c r="F30" s="226">
        <v>21</v>
      </c>
      <c r="G30" s="227" t="s">
        <v>6</v>
      </c>
      <c r="H30" s="168"/>
      <c r="I30" s="216"/>
    </row>
    <row r="31" spans="1:9" s="8" customFormat="1" ht="18" customHeight="1">
      <c r="A31" s="323"/>
      <c r="B31" s="435"/>
      <c r="C31" s="436" t="s">
        <v>202</v>
      </c>
      <c r="D31" s="436"/>
      <c r="E31" s="436"/>
      <c r="F31" s="226">
        <v>22</v>
      </c>
      <c r="G31" s="227" t="s">
        <v>6</v>
      </c>
      <c r="H31" s="168"/>
      <c r="I31" s="216"/>
    </row>
    <row r="32" spans="1:9" s="8" customFormat="1" ht="18" customHeight="1">
      <c r="A32" s="323"/>
      <c r="B32" s="386" t="s">
        <v>207</v>
      </c>
      <c r="C32" s="285"/>
      <c r="D32" s="285"/>
      <c r="E32" s="254"/>
      <c r="F32" s="9">
        <v>23</v>
      </c>
      <c r="G32" s="136" t="s">
        <v>6</v>
      </c>
      <c r="H32" s="223">
        <f>H33+H34</f>
        <v>0</v>
      </c>
      <c r="I32" s="221">
        <f>I33+I34</f>
        <v>0</v>
      </c>
    </row>
    <row r="33" spans="1:9" s="8" customFormat="1" ht="18" customHeight="1">
      <c r="A33" s="323"/>
      <c r="B33" s="421" t="s">
        <v>199</v>
      </c>
      <c r="C33" s="386" t="s">
        <v>198</v>
      </c>
      <c r="D33" s="285"/>
      <c r="E33" s="254"/>
      <c r="F33" s="9">
        <v>24</v>
      </c>
      <c r="G33" s="136" t="s">
        <v>6</v>
      </c>
      <c r="H33" s="167"/>
      <c r="I33" s="209"/>
    </row>
    <row r="34" spans="1:9" s="8" customFormat="1" ht="18" customHeight="1">
      <c r="A34" s="323"/>
      <c r="B34" s="422"/>
      <c r="C34" s="386" t="s">
        <v>202</v>
      </c>
      <c r="D34" s="285"/>
      <c r="E34" s="254"/>
      <c r="F34" s="9">
        <v>25</v>
      </c>
      <c r="G34" s="136" t="s">
        <v>6</v>
      </c>
      <c r="H34" s="167"/>
      <c r="I34" s="209"/>
    </row>
    <row r="35" spans="1:9" s="8" customFormat="1" ht="18" customHeight="1">
      <c r="A35" s="323"/>
      <c r="B35" s="386" t="s">
        <v>208</v>
      </c>
      <c r="C35" s="285"/>
      <c r="D35" s="285"/>
      <c r="E35" s="254"/>
      <c r="F35" s="24">
        <v>26</v>
      </c>
      <c r="G35" s="137" t="s">
        <v>6</v>
      </c>
      <c r="H35" s="224">
        <f>H36+H37</f>
        <v>0</v>
      </c>
      <c r="I35" s="220">
        <f>I36+I37</f>
        <v>0</v>
      </c>
    </row>
    <row r="36" spans="1:9" s="8" customFormat="1" ht="18" customHeight="1">
      <c r="A36" s="323"/>
      <c r="B36" s="421" t="s">
        <v>199</v>
      </c>
      <c r="C36" s="386" t="s">
        <v>198</v>
      </c>
      <c r="D36" s="285"/>
      <c r="E36" s="254"/>
      <c r="F36" s="9">
        <v>27</v>
      </c>
      <c r="G36" s="136" t="s">
        <v>6</v>
      </c>
      <c r="H36" s="167"/>
      <c r="I36" s="209"/>
    </row>
    <row r="37" spans="1:9" s="8" customFormat="1" ht="18" customHeight="1">
      <c r="A37" s="323"/>
      <c r="B37" s="422"/>
      <c r="C37" s="386" t="s">
        <v>202</v>
      </c>
      <c r="D37" s="285"/>
      <c r="E37" s="254"/>
      <c r="F37" s="17">
        <v>28</v>
      </c>
      <c r="G37" s="137" t="s">
        <v>6</v>
      </c>
      <c r="H37" s="169"/>
      <c r="I37" s="208"/>
    </row>
    <row r="38" spans="1:9" s="8" customFormat="1" ht="18" customHeight="1">
      <c r="A38" s="323"/>
      <c r="B38" s="386" t="s">
        <v>189</v>
      </c>
      <c r="C38" s="285"/>
      <c r="D38" s="285"/>
      <c r="E38" s="254"/>
      <c r="F38" s="17">
        <v>29</v>
      </c>
      <c r="G38" s="137" t="s">
        <v>5</v>
      </c>
      <c r="H38" s="137" t="s">
        <v>5</v>
      </c>
      <c r="I38" s="220">
        <f>I39+I40</f>
        <v>0</v>
      </c>
    </row>
    <row r="39" spans="1:9" s="8" customFormat="1" ht="18" customHeight="1">
      <c r="A39" s="323"/>
      <c r="B39" s="421" t="s">
        <v>199</v>
      </c>
      <c r="C39" s="386" t="s">
        <v>198</v>
      </c>
      <c r="D39" s="285"/>
      <c r="E39" s="254"/>
      <c r="F39" s="17">
        <v>30</v>
      </c>
      <c r="G39" s="137" t="s">
        <v>5</v>
      </c>
      <c r="H39" s="137" t="s">
        <v>5</v>
      </c>
      <c r="I39" s="208"/>
    </row>
    <row r="40" spans="1:9" s="8" customFormat="1" ht="18" customHeight="1">
      <c r="A40" s="323"/>
      <c r="B40" s="422"/>
      <c r="C40" s="386" t="s">
        <v>202</v>
      </c>
      <c r="D40" s="285"/>
      <c r="E40" s="254"/>
      <c r="F40" s="17">
        <v>31</v>
      </c>
      <c r="G40" s="137" t="s">
        <v>5</v>
      </c>
      <c r="H40" s="137" t="s">
        <v>5</v>
      </c>
      <c r="I40" s="208"/>
    </row>
    <row r="41" spans="1:9" s="8" customFormat="1" ht="18" customHeight="1">
      <c r="A41" s="323"/>
      <c r="B41" s="417" t="s">
        <v>190</v>
      </c>
      <c r="C41" s="417"/>
      <c r="D41" s="417"/>
      <c r="E41" s="417"/>
      <c r="F41" s="24">
        <v>32</v>
      </c>
      <c r="G41" s="137" t="s">
        <v>7</v>
      </c>
      <c r="H41" s="224">
        <f>H42+H43</f>
        <v>0</v>
      </c>
      <c r="I41" s="220">
        <f>I42+I43</f>
        <v>0</v>
      </c>
    </row>
    <row r="42" spans="1:9" s="8" customFormat="1" ht="18" customHeight="1">
      <c r="A42" s="323"/>
      <c r="B42" s="429" t="s">
        <v>200</v>
      </c>
      <c r="C42" s="417" t="s">
        <v>198</v>
      </c>
      <c r="D42" s="417"/>
      <c r="E42" s="417"/>
      <c r="F42" s="9">
        <v>33</v>
      </c>
      <c r="G42" s="136" t="s">
        <v>7</v>
      </c>
      <c r="H42" s="167"/>
      <c r="I42" s="209"/>
    </row>
    <row r="43" spans="1:9" s="8" customFormat="1" ht="18" customHeight="1">
      <c r="A43" s="324"/>
      <c r="B43" s="429"/>
      <c r="C43" s="417" t="s">
        <v>202</v>
      </c>
      <c r="D43" s="417"/>
      <c r="E43" s="417"/>
      <c r="F43" s="9">
        <v>34</v>
      </c>
      <c r="G43" s="136" t="s">
        <v>7</v>
      </c>
      <c r="H43" s="167"/>
      <c r="I43" s="209"/>
    </row>
    <row r="44" spans="1:9" s="8" customFormat="1" ht="24.75" customHeight="1">
      <c r="A44" s="430" t="s">
        <v>107</v>
      </c>
      <c r="B44" s="431"/>
      <c r="C44" s="431"/>
      <c r="D44" s="431"/>
      <c r="E44" s="432"/>
      <c r="F44" s="9">
        <v>35</v>
      </c>
      <c r="G44" s="136" t="s">
        <v>5</v>
      </c>
      <c r="H44" s="136" t="s">
        <v>5</v>
      </c>
      <c r="I44" s="174">
        <f>I45+I46</f>
        <v>0</v>
      </c>
    </row>
    <row r="45" spans="1:9" s="8" customFormat="1" ht="18" customHeight="1">
      <c r="A45" s="383" t="s">
        <v>209</v>
      </c>
      <c r="B45" s="414" t="s">
        <v>197</v>
      </c>
      <c r="C45" s="415"/>
      <c r="D45" s="415"/>
      <c r="E45" s="416"/>
      <c r="F45" s="9">
        <v>36</v>
      </c>
      <c r="G45" s="136" t="s">
        <v>5</v>
      </c>
      <c r="H45" s="136" t="s">
        <v>5</v>
      </c>
      <c r="I45" s="209"/>
    </row>
    <row r="46" spans="1:9" s="8" customFormat="1" ht="18" customHeight="1">
      <c r="A46" s="385"/>
      <c r="B46" s="414" t="s">
        <v>202</v>
      </c>
      <c r="C46" s="415"/>
      <c r="D46" s="415"/>
      <c r="E46" s="416"/>
      <c r="F46" s="9">
        <v>37</v>
      </c>
      <c r="G46" s="136" t="s">
        <v>5</v>
      </c>
      <c r="H46" s="136" t="s">
        <v>5</v>
      </c>
      <c r="I46" s="209"/>
    </row>
    <row r="47" spans="1:9" s="8" customFormat="1" ht="18" customHeight="1">
      <c r="A47" s="447" t="s">
        <v>100</v>
      </c>
      <c r="B47" s="417" t="s">
        <v>210</v>
      </c>
      <c r="C47" s="417"/>
      <c r="D47" s="417"/>
      <c r="E47" s="417"/>
      <c r="F47" s="24">
        <v>38</v>
      </c>
      <c r="G47" s="149" t="s">
        <v>6</v>
      </c>
      <c r="H47" s="225">
        <f>H48+H49</f>
        <v>0</v>
      </c>
      <c r="I47" s="219">
        <f>I48+I49</f>
        <v>0</v>
      </c>
    </row>
    <row r="48" spans="1:9" s="8" customFormat="1" ht="18" customHeight="1">
      <c r="A48" s="447"/>
      <c r="B48" s="429" t="s">
        <v>199</v>
      </c>
      <c r="C48" s="417" t="s">
        <v>198</v>
      </c>
      <c r="D48" s="417"/>
      <c r="E48" s="417"/>
      <c r="F48" s="24">
        <v>39</v>
      </c>
      <c r="G48" s="149" t="s">
        <v>6</v>
      </c>
      <c r="H48" s="168"/>
      <c r="I48" s="216"/>
    </row>
    <row r="49" spans="1:9" s="8" customFormat="1" ht="18" customHeight="1">
      <c r="A49" s="447"/>
      <c r="B49" s="429"/>
      <c r="C49" s="417" t="s">
        <v>202</v>
      </c>
      <c r="D49" s="417"/>
      <c r="E49" s="417"/>
      <c r="F49" s="24">
        <v>40</v>
      </c>
      <c r="G49" s="149" t="s">
        <v>6</v>
      </c>
      <c r="H49" s="168"/>
      <c r="I49" s="216"/>
    </row>
    <row r="50" spans="1:9" s="8" customFormat="1" ht="21.75" customHeight="1">
      <c r="A50" s="447"/>
      <c r="B50" s="417" t="s">
        <v>211</v>
      </c>
      <c r="C50" s="417"/>
      <c r="D50" s="417"/>
      <c r="E50" s="417"/>
      <c r="F50" s="24">
        <v>41</v>
      </c>
      <c r="G50" s="149" t="s">
        <v>6</v>
      </c>
      <c r="H50" s="225">
        <f>H51+H52</f>
        <v>0</v>
      </c>
      <c r="I50" s="219">
        <f>I51+I52</f>
        <v>0</v>
      </c>
    </row>
    <row r="51" spans="1:9" s="8" customFormat="1" ht="18" customHeight="1">
      <c r="A51" s="447"/>
      <c r="B51" s="429" t="s">
        <v>199</v>
      </c>
      <c r="C51" s="417" t="s">
        <v>198</v>
      </c>
      <c r="D51" s="417"/>
      <c r="E51" s="417"/>
      <c r="F51" s="24">
        <v>42</v>
      </c>
      <c r="G51" s="149" t="s">
        <v>6</v>
      </c>
      <c r="H51" s="168"/>
      <c r="I51" s="216"/>
    </row>
    <row r="52" spans="1:9" s="8" customFormat="1" ht="18" customHeight="1">
      <c r="A52" s="447"/>
      <c r="B52" s="429"/>
      <c r="C52" s="417" t="s">
        <v>202</v>
      </c>
      <c r="D52" s="417"/>
      <c r="E52" s="417"/>
      <c r="F52" s="24">
        <v>43</v>
      </c>
      <c r="G52" s="149" t="s">
        <v>6</v>
      </c>
      <c r="H52" s="168"/>
      <c r="I52" s="216"/>
    </row>
    <row r="53" spans="1:9" s="8" customFormat="1" ht="22.5" customHeight="1">
      <c r="A53" s="447"/>
      <c r="B53" s="417" t="s">
        <v>212</v>
      </c>
      <c r="C53" s="417"/>
      <c r="D53" s="417"/>
      <c r="E53" s="417"/>
      <c r="F53" s="24">
        <v>44</v>
      </c>
      <c r="G53" s="149" t="s">
        <v>6</v>
      </c>
      <c r="H53" s="225">
        <f>H54+H55</f>
        <v>0</v>
      </c>
      <c r="I53" s="219">
        <f>I54+I55</f>
        <v>0</v>
      </c>
    </row>
    <row r="54" spans="1:9" s="8" customFormat="1" ht="18" customHeight="1">
      <c r="A54" s="447"/>
      <c r="B54" s="429" t="s">
        <v>199</v>
      </c>
      <c r="C54" s="417" t="s">
        <v>198</v>
      </c>
      <c r="D54" s="417"/>
      <c r="E54" s="417"/>
      <c r="F54" s="24">
        <v>45</v>
      </c>
      <c r="G54" s="149" t="s">
        <v>6</v>
      </c>
      <c r="H54" s="168"/>
      <c r="I54" s="216"/>
    </row>
    <row r="55" spans="1:9" s="8" customFormat="1" ht="18" customHeight="1">
      <c r="A55" s="447"/>
      <c r="B55" s="429"/>
      <c r="C55" s="417" t="s">
        <v>202</v>
      </c>
      <c r="D55" s="417"/>
      <c r="E55" s="417"/>
      <c r="F55" s="24">
        <v>46</v>
      </c>
      <c r="G55" s="149" t="s">
        <v>6</v>
      </c>
      <c r="H55" s="168"/>
      <c r="I55" s="216"/>
    </row>
    <row r="56" spans="1:9" s="8" customFormat="1" ht="18" customHeight="1">
      <c r="A56" s="447"/>
      <c r="B56" s="417" t="s">
        <v>195</v>
      </c>
      <c r="C56" s="417"/>
      <c r="D56" s="417"/>
      <c r="E56" s="417"/>
      <c r="F56" s="24">
        <v>47</v>
      </c>
      <c r="G56" s="149" t="s">
        <v>5</v>
      </c>
      <c r="H56" s="149" t="s">
        <v>5</v>
      </c>
      <c r="I56" s="219">
        <f>I57+I58</f>
        <v>0</v>
      </c>
    </row>
    <row r="57" spans="1:9" s="8" customFormat="1" ht="18" customHeight="1">
      <c r="A57" s="447"/>
      <c r="B57" s="429" t="s">
        <v>199</v>
      </c>
      <c r="C57" s="417" t="s">
        <v>198</v>
      </c>
      <c r="D57" s="417"/>
      <c r="E57" s="417"/>
      <c r="F57" s="24">
        <v>48</v>
      </c>
      <c r="G57" s="149" t="s">
        <v>5</v>
      </c>
      <c r="H57" s="149" t="s">
        <v>5</v>
      </c>
      <c r="I57" s="216"/>
    </row>
    <row r="58" spans="1:9" s="8" customFormat="1" ht="18" customHeight="1">
      <c r="A58" s="447"/>
      <c r="B58" s="429"/>
      <c r="C58" s="417" t="s">
        <v>202</v>
      </c>
      <c r="D58" s="417"/>
      <c r="E58" s="417"/>
      <c r="F58" s="24">
        <v>49</v>
      </c>
      <c r="G58" s="149" t="s">
        <v>5</v>
      </c>
      <c r="H58" s="149" t="s">
        <v>5</v>
      </c>
      <c r="I58" s="216"/>
    </row>
    <row r="59" spans="1:9" s="8" customFormat="1" ht="18" customHeight="1">
      <c r="A59" s="447"/>
      <c r="B59" s="417" t="s">
        <v>191</v>
      </c>
      <c r="C59" s="417"/>
      <c r="D59" s="417"/>
      <c r="E59" s="417"/>
      <c r="F59" s="24">
        <v>50</v>
      </c>
      <c r="G59" s="149" t="s">
        <v>7</v>
      </c>
      <c r="H59" s="225">
        <f>H60+H61</f>
        <v>0</v>
      </c>
      <c r="I59" s="219">
        <f>I60+I61</f>
        <v>0</v>
      </c>
    </row>
    <row r="60" spans="1:9" s="8" customFormat="1" ht="18" customHeight="1">
      <c r="A60" s="447"/>
      <c r="B60" s="429" t="s">
        <v>200</v>
      </c>
      <c r="C60" s="417" t="s">
        <v>198</v>
      </c>
      <c r="D60" s="417"/>
      <c r="E60" s="417"/>
      <c r="F60" s="24">
        <v>51</v>
      </c>
      <c r="G60" s="149" t="s">
        <v>7</v>
      </c>
      <c r="H60" s="168"/>
      <c r="I60" s="216"/>
    </row>
    <row r="61" spans="1:9" s="8" customFormat="1" ht="18" customHeight="1">
      <c r="A61" s="447"/>
      <c r="B61" s="429"/>
      <c r="C61" s="417" t="s">
        <v>202</v>
      </c>
      <c r="D61" s="417"/>
      <c r="E61" s="417"/>
      <c r="F61" s="24">
        <v>52</v>
      </c>
      <c r="G61" s="149" t="s">
        <v>7</v>
      </c>
      <c r="H61" s="168"/>
      <c r="I61" s="216"/>
    </row>
    <row r="62" spans="1:9" s="8" customFormat="1" ht="18" customHeight="1">
      <c r="A62" s="430" t="s">
        <v>90</v>
      </c>
      <c r="B62" s="431"/>
      <c r="C62" s="431"/>
      <c r="D62" s="431"/>
      <c r="E62" s="432"/>
      <c r="F62" s="9">
        <v>53</v>
      </c>
      <c r="G62" s="136" t="s">
        <v>5</v>
      </c>
      <c r="H62" s="136" t="s">
        <v>5</v>
      </c>
      <c r="I62" s="174">
        <f>I63+I64</f>
        <v>0</v>
      </c>
    </row>
    <row r="63" spans="1:9" s="8" customFormat="1" ht="18" customHeight="1">
      <c r="A63" s="383" t="s">
        <v>209</v>
      </c>
      <c r="B63" s="414" t="s">
        <v>197</v>
      </c>
      <c r="C63" s="415"/>
      <c r="D63" s="415"/>
      <c r="E63" s="416"/>
      <c r="F63" s="9">
        <v>54</v>
      </c>
      <c r="G63" s="136" t="s">
        <v>5</v>
      </c>
      <c r="H63" s="136" t="s">
        <v>5</v>
      </c>
      <c r="I63" s="209"/>
    </row>
    <row r="64" spans="1:9" s="8" customFormat="1" ht="18" customHeight="1">
      <c r="A64" s="385"/>
      <c r="B64" s="414" t="s">
        <v>202</v>
      </c>
      <c r="C64" s="415"/>
      <c r="D64" s="415"/>
      <c r="E64" s="416"/>
      <c r="F64" s="9">
        <v>55</v>
      </c>
      <c r="G64" s="136" t="s">
        <v>5</v>
      </c>
      <c r="H64" s="136" t="s">
        <v>5</v>
      </c>
      <c r="I64" s="209"/>
    </row>
    <row r="65" spans="1:9" s="8" customFormat="1" ht="18" customHeight="1">
      <c r="A65" s="448" t="s">
        <v>196</v>
      </c>
      <c r="B65" s="415"/>
      <c r="C65" s="415"/>
      <c r="D65" s="415"/>
      <c r="E65" s="416"/>
      <c r="F65" s="9">
        <v>56</v>
      </c>
      <c r="G65" s="136" t="s">
        <v>5</v>
      </c>
      <c r="H65" s="136" t="s">
        <v>5</v>
      </c>
      <c r="I65" s="174">
        <f>I66+I67</f>
        <v>0</v>
      </c>
    </row>
    <row r="66" spans="1:9" s="8" customFormat="1" ht="18" customHeight="1">
      <c r="A66" s="383" t="s">
        <v>209</v>
      </c>
      <c r="B66" s="426" t="s">
        <v>198</v>
      </c>
      <c r="C66" s="427"/>
      <c r="D66" s="427"/>
      <c r="E66" s="428"/>
      <c r="F66" s="24">
        <v>57</v>
      </c>
      <c r="G66" s="136" t="s">
        <v>5</v>
      </c>
      <c r="H66" s="136" t="s">
        <v>5</v>
      </c>
      <c r="I66" s="209"/>
    </row>
    <row r="67" spans="1:9" s="8" customFormat="1" ht="18" customHeight="1" thickBot="1">
      <c r="A67" s="385"/>
      <c r="B67" s="443" t="s">
        <v>202</v>
      </c>
      <c r="C67" s="443"/>
      <c r="D67" s="443"/>
      <c r="E67" s="249"/>
      <c r="F67" s="11">
        <v>58</v>
      </c>
      <c r="G67" s="147" t="s">
        <v>5</v>
      </c>
      <c r="H67" s="147" t="s">
        <v>5</v>
      </c>
      <c r="I67" s="217"/>
    </row>
    <row r="68" spans="1:9" s="8" customFormat="1" ht="18" customHeight="1">
      <c r="A68" s="444" t="s">
        <v>256</v>
      </c>
      <c r="B68" s="445"/>
      <c r="C68" s="445"/>
      <c r="D68" s="445"/>
      <c r="E68" s="446"/>
      <c r="F68" s="12">
        <v>59</v>
      </c>
      <c r="G68" s="148" t="s">
        <v>5</v>
      </c>
      <c r="H68" s="148" t="s">
        <v>5</v>
      </c>
      <c r="I68" s="218">
        <f>I10+I65</f>
        <v>0</v>
      </c>
    </row>
    <row r="69" spans="1:9" s="33" customFormat="1" ht="18" customHeight="1">
      <c r="A69" s="383" t="s">
        <v>209</v>
      </c>
      <c r="B69" s="415" t="s">
        <v>201</v>
      </c>
      <c r="C69" s="415"/>
      <c r="D69" s="415"/>
      <c r="E69" s="416"/>
      <c r="F69" s="24">
        <v>60</v>
      </c>
      <c r="G69" s="137" t="s">
        <v>5</v>
      </c>
      <c r="H69" s="137" t="s">
        <v>5</v>
      </c>
      <c r="I69" s="275">
        <f>I12+I27+I45+I66</f>
        <v>0</v>
      </c>
    </row>
    <row r="70" spans="1:9" s="33" customFormat="1" ht="18" customHeight="1" thickBot="1">
      <c r="A70" s="425"/>
      <c r="B70" s="433" t="s">
        <v>203</v>
      </c>
      <c r="C70" s="433"/>
      <c r="D70" s="433"/>
      <c r="E70" s="434"/>
      <c r="F70" s="68">
        <v>61</v>
      </c>
      <c r="G70" s="138" t="s">
        <v>5</v>
      </c>
      <c r="H70" s="138" t="s">
        <v>5</v>
      </c>
      <c r="I70" s="276">
        <f>I13+I28+I46+I67</f>
        <v>0</v>
      </c>
    </row>
    <row r="71" spans="1:9" s="33" customFormat="1" ht="12.75" customHeight="1">
      <c r="A71" s="119"/>
      <c r="B71" s="123"/>
      <c r="C71" s="123"/>
      <c r="D71" s="123"/>
      <c r="E71" s="123"/>
      <c r="F71" s="105"/>
      <c r="G71" s="124"/>
      <c r="H71" s="124"/>
      <c r="I71" s="124"/>
    </row>
    <row r="72" spans="1:5" s="16" customFormat="1" ht="12.75" customHeight="1">
      <c r="A72" s="371" t="s">
        <v>92</v>
      </c>
      <c r="B72" s="372"/>
      <c r="C72" s="372"/>
      <c r="D72" s="114"/>
      <c r="E72" s="114"/>
    </row>
    <row r="73" s="16" customFormat="1" ht="12.75" customHeight="1">
      <c r="A73" s="15" t="s">
        <v>76</v>
      </c>
    </row>
    <row r="74" spans="1:5" s="16" customFormat="1" ht="12.75" customHeight="1">
      <c r="A74" s="84" t="s">
        <v>238</v>
      </c>
      <c r="B74" s="84"/>
      <c r="C74" s="84"/>
      <c r="D74" s="84"/>
      <c r="E74" s="84"/>
    </row>
    <row r="75" spans="1:12" s="88" customFormat="1" ht="12.75">
      <c r="A75" s="91" t="s">
        <v>114</v>
      </c>
      <c r="L75" s="89"/>
    </row>
    <row r="76" spans="1:16" s="8" customFormat="1" ht="12.75" customHeight="1">
      <c r="A76" s="240" t="s">
        <v>34</v>
      </c>
      <c r="B76" s="241"/>
      <c r="C76" s="241"/>
      <c r="D76" s="241"/>
      <c r="E76" s="241"/>
      <c r="F76" s="241"/>
      <c r="G76" s="241"/>
      <c r="H76" s="241"/>
      <c r="I76" s="241"/>
      <c r="J76" s="36"/>
      <c r="K76" s="36"/>
      <c r="L76" s="36"/>
      <c r="M76" s="36"/>
      <c r="N76" s="36"/>
      <c r="O76" s="36"/>
      <c r="P76" s="36"/>
    </row>
    <row r="77" spans="1:16" s="8" customFormat="1" ht="12.75" customHeight="1">
      <c r="A77" s="240" t="s">
        <v>35</v>
      </c>
      <c r="B77" s="241"/>
      <c r="C77" s="241"/>
      <c r="D77" s="241"/>
      <c r="E77" s="241"/>
      <c r="F77" s="241"/>
      <c r="G77" s="241"/>
      <c r="H77" s="241"/>
      <c r="I77" s="241"/>
      <c r="J77" s="36"/>
      <c r="K77" s="36"/>
      <c r="L77" s="36"/>
      <c r="M77" s="36"/>
      <c r="N77" s="36"/>
      <c r="O77" s="36"/>
      <c r="P77" s="36"/>
    </row>
    <row r="78" spans="1:16" s="8" customFormat="1" ht="12.75" customHeight="1">
      <c r="A78" s="300" t="s">
        <v>78</v>
      </c>
      <c r="B78" s="287"/>
      <c r="C78" s="287"/>
      <c r="D78" s="287"/>
      <c r="E78" s="287"/>
      <c r="F78" s="287"/>
      <c r="G78" s="287"/>
      <c r="H78" s="287"/>
      <c r="I78" s="287"/>
      <c r="J78" s="36"/>
      <c r="K78" s="36"/>
      <c r="L78" s="36"/>
      <c r="M78" s="36"/>
      <c r="N78" s="36"/>
      <c r="O78" s="36"/>
      <c r="P78" s="36"/>
    </row>
    <row r="79" spans="1:9" ht="12.75">
      <c r="A79" s="80"/>
      <c r="B79" s="80"/>
      <c r="C79" s="80"/>
      <c r="D79" s="80"/>
      <c r="E79" s="80"/>
      <c r="F79" s="80"/>
      <c r="G79" s="80"/>
      <c r="H79" s="80"/>
      <c r="I79" s="80"/>
    </row>
  </sheetData>
  <sheetProtection sheet="1" objects="1" scenarios="1"/>
  <mergeCells count="98">
    <mergeCell ref="A3:I3"/>
    <mergeCell ref="F7:F8"/>
    <mergeCell ref="B17:E17"/>
    <mergeCell ref="C18:E18"/>
    <mergeCell ref="A5:H5"/>
    <mergeCell ref="G7:G8"/>
    <mergeCell ref="H7:H8"/>
    <mergeCell ref="A14:A25"/>
    <mergeCell ref="C19:E19"/>
    <mergeCell ref="B12:E12"/>
    <mergeCell ref="A77:I77"/>
    <mergeCell ref="A78:I78"/>
    <mergeCell ref="A26:E26"/>
    <mergeCell ref="A65:E65"/>
    <mergeCell ref="A66:A67"/>
    <mergeCell ref="B39:B40"/>
    <mergeCell ref="C39:E39"/>
    <mergeCell ref="B33:B34"/>
    <mergeCell ref="C33:E33"/>
    <mergeCell ref="C40:E40"/>
    <mergeCell ref="A76:I76"/>
    <mergeCell ref="C34:E34"/>
    <mergeCell ref="B35:E35"/>
    <mergeCell ref="C36:E36"/>
    <mergeCell ref="C37:E37"/>
    <mergeCell ref="B36:B37"/>
    <mergeCell ref="A72:C72"/>
    <mergeCell ref="B59:E59"/>
    <mergeCell ref="C60:E60"/>
    <mergeCell ref="A27:A28"/>
    <mergeCell ref="A44:E44"/>
    <mergeCell ref="C61:E61"/>
    <mergeCell ref="A63:A64"/>
    <mergeCell ref="B63:E63"/>
    <mergeCell ref="B64:E64"/>
    <mergeCell ref="A47:A61"/>
    <mergeCell ref="C42:E42"/>
    <mergeCell ref="C21:E21"/>
    <mergeCell ref="C22:E22"/>
    <mergeCell ref="B18:B19"/>
    <mergeCell ref="B21:B22"/>
    <mergeCell ref="B14:E14"/>
    <mergeCell ref="B20:E20"/>
    <mergeCell ref="A7:E8"/>
    <mergeCell ref="A9:E9"/>
    <mergeCell ref="A10:E10"/>
    <mergeCell ref="A11:E11"/>
    <mergeCell ref="A12:A13"/>
    <mergeCell ref="B15:B16"/>
    <mergeCell ref="C15:E15"/>
    <mergeCell ref="C16:E16"/>
    <mergeCell ref="C52:E52"/>
    <mergeCell ref="B51:B52"/>
    <mergeCell ref="B47:E47"/>
    <mergeCell ref="A29:A43"/>
    <mergeCell ref="B29:E29"/>
    <mergeCell ref="B30:B31"/>
    <mergeCell ref="C30:E30"/>
    <mergeCell ref="C31:E31"/>
    <mergeCell ref="B32:E32"/>
    <mergeCell ref="B38:E38"/>
    <mergeCell ref="B70:E70"/>
    <mergeCell ref="B57:B58"/>
    <mergeCell ref="C57:E57"/>
    <mergeCell ref="C58:E58"/>
    <mergeCell ref="B67:E67"/>
    <mergeCell ref="A68:E68"/>
    <mergeCell ref="B69:E69"/>
    <mergeCell ref="A69:A70"/>
    <mergeCell ref="B66:E66"/>
    <mergeCell ref="B48:B49"/>
    <mergeCell ref="B50:E50"/>
    <mergeCell ref="B60:B61"/>
    <mergeCell ref="B54:B55"/>
    <mergeCell ref="C54:E54"/>
    <mergeCell ref="C55:E55"/>
    <mergeCell ref="B56:E56"/>
    <mergeCell ref="A62:E62"/>
    <mergeCell ref="B53:E53"/>
    <mergeCell ref="C48:E48"/>
    <mergeCell ref="C49:E49"/>
    <mergeCell ref="B23:E23"/>
    <mergeCell ref="B24:B25"/>
    <mergeCell ref="C24:E24"/>
    <mergeCell ref="C25:E25"/>
    <mergeCell ref="B27:E27"/>
    <mergeCell ref="B28:E28"/>
    <mergeCell ref="C51:E51"/>
    <mergeCell ref="A1:B1"/>
    <mergeCell ref="C1:I1"/>
    <mergeCell ref="B2:I2"/>
    <mergeCell ref="A45:A46"/>
    <mergeCell ref="B45:E45"/>
    <mergeCell ref="B46:E46"/>
    <mergeCell ref="B41:E41"/>
    <mergeCell ref="C43:E43"/>
    <mergeCell ref="B42:B43"/>
    <mergeCell ref="B13:E13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workbookViewId="0" topLeftCell="A1">
      <selection activeCell="B2" sqref="B2:H2"/>
    </sheetView>
  </sheetViews>
  <sheetFormatPr defaultColWidth="9.00390625" defaultRowHeight="12.75"/>
  <cols>
    <col min="1" max="1" width="15.125" style="0" customWidth="1"/>
    <col min="2" max="2" width="18.00390625" style="0" customWidth="1"/>
    <col min="3" max="3" width="43.875" style="0" customWidth="1"/>
    <col min="4" max="4" width="7.75390625" style="152" customWidth="1"/>
    <col min="5" max="5" width="13.375" style="0" customWidth="1"/>
    <col min="6" max="6" width="21.375" style="0" customWidth="1"/>
    <col min="7" max="7" width="27.875" style="0" customWidth="1"/>
    <col min="8" max="8" width="27.00390625" style="0" customWidth="1"/>
  </cols>
  <sheetData>
    <row r="1" spans="1:8" ht="34.5" customHeight="1">
      <c r="A1" s="255" t="s">
        <v>80</v>
      </c>
      <c r="B1" s="255"/>
      <c r="C1" s="498"/>
      <c r="D1" s="499"/>
      <c r="E1" s="499"/>
      <c r="F1" s="499"/>
      <c r="G1" s="499"/>
      <c r="H1" s="500"/>
    </row>
    <row r="2" spans="1:8" ht="18.75" customHeight="1">
      <c r="A2" s="1" t="s">
        <v>8</v>
      </c>
      <c r="B2" s="453"/>
      <c r="C2" s="453"/>
      <c r="D2" s="453"/>
      <c r="E2" s="453"/>
      <c r="F2" s="453"/>
      <c r="G2" s="453"/>
      <c r="H2" s="453"/>
    </row>
    <row r="3" spans="1:8" ht="15" customHeight="1">
      <c r="A3" s="359" t="s">
        <v>122</v>
      </c>
      <c r="B3" s="359"/>
      <c r="C3" s="359"/>
      <c r="D3" s="359"/>
      <c r="E3" s="359"/>
      <c r="F3" s="359"/>
      <c r="G3" s="359"/>
      <c r="H3" s="359"/>
    </row>
    <row r="4" ht="15" customHeight="1">
      <c r="A4" s="4" t="s">
        <v>85</v>
      </c>
    </row>
    <row r="5" ht="15.75" customHeight="1" thickBot="1"/>
    <row r="6" spans="1:8" s="8" customFormat="1" ht="39" customHeight="1">
      <c r="A6" s="485" t="s">
        <v>94</v>
      </c>
      <c r="B6" s="486"/>
      <c r="C6" s="487"/>
      <c r="D6" s="153" t="s">
        <v>0</v>
      </c>
      <c r="E6" s="491" t="s">
        <v>48</v>
      </c>
      <c r="F6" s="491" t="s">
        <v>2</v>
      </c>
      <c r="G6" s="150" t="s">
        <v>257</v>
      </c>
      <c r="H6" s="151" t="s">
        <v>258</v>
      </c>
    </row>
    <row r="7" spans="1:8" s="8" customFormat="1" ht="15.75" customHeight="1">
      <c r="A7" s="488"/>
      <c r="B7" s="489"/>
      <c r="C7" s="490"/>
      <c r="D7" s="154"/>
      <c r="E7" s="492"/>
      <c r="F7" s="492"/>
      <c r="G7" s="133" t="s">
        <v>128</v>
      </c>
      <c r="H7" s="134" t="s">
        <v>128</v>
      </c>
    </row>
    <row r="8" spans="1:8" s="165" customFormat="1" ht="13.5" customHeight="1" thickBot="1">
      <c r="A8" s="479" t="s">
        <v>4</v>
      </c>
      <c r="B8" s="480"/>
      <c r="C8" s="481"/>
      <c r="D8" s="155" t="s">
        <v>9</v>
      </c>
      <c r="E8" s="155">
        <v>1</v>
      </c>
      <c r="F8" s="155">
        <v>2</v>
      </c>
      <c r="G8" s="163">
        <v>3</v>
      </c>
      <c r="H8" s="164">
        <v>4</v>
      </c>
    </row>
    <row r="9" spans="1:8" s="8" customFormat="1" ht="29.25" customHeight="1">
      <c r="A9" s="482" t="s">
        <v>259</v>
      </c>
      <c r="B9" s="483"/>
      <c r="C9" s="484"/>
      <c r="D9" s="156">
        <v>1</v>
      </c>
      <c r="E9" s="135" t="s">
        <v>5</v>
      </c>
      <c r="F9" s="135" t="s">
        <v>5</v>
      </c>
      <c r="G9" s="230">
        <f>G10+G15+G21</f>
        <v>0</v>
      </c>
      <c r="H9" s="231">
        <f>H10+H15+H21</f>
        <v>0</v>
      </c>
    </row>
    <row r="10" spans="1:8" s="8" customFormat="1" ht="18" customHeight="1">
      <c r="A10" s="474" t="s">
        <v>40</v>
      </c>
      <c r="B10" s="475"/>
      <c r="C10" s="476"/>
      <c r="D10" s="157">
        <v>2</v>
      </c>
      <c r="E10" s="136" t="s">
        <v>5</v>
      </c>
      <c r="F10" s="136" t="s">
        <v>5</v>
      </c>
      <c r="G10" s="232">
        <f>SUM(G11:G14)</f>
        <v>0</v>
      </c>
      <c r="H10" s="233">
        <f>SUM(H11:H14)</f>
        <v>0</v>
      </c>
    </row>
    <row r="11" spans="1:8" s="8" customFormat="1" ht="18" customHeight="1">
      <c r="A11" s="466" t="s">
        <v>41</v>
      </c>
      <c r="B11" s="477" t="s">
        <v>183</v>
      </c>
      <c r="C11" s="478"/>
      <c r="D11" s="157">
        <v>3</v>
      </c>
      <c r="E11" s="136" t="s">
        <v>6</v>
      </c>
      <c r="F11" s="203"/>
      <c r="G11" s="204"/>
      <c r="H11" s="205"/>
    </row>
    <row r="12" spans="1:8" s="8" customFormat="1" ht="18" customHeight="1">
      <c r="A12" s="467"/>
      <c r="B12" s="454" t="s">
        <v>184</v>
      </c>
      <c r="C12" s="455"/>
      <c r="D12" s="157">
        <v>4</v>
      </c>
      <c r="E12" s="136" t="s">
        <v>6</v>
      </c>
      <c r="F12" s="203"/>
      <c r="G12" s="204"/>
      <c r="H12" s="205"/>
    </row>
    <row r="13" spans="1:8" s="8" customFormat="1" ht="18" customHeight="1">
      <c r="A13" s="467"/>
      <c r="B13" s="454" t="s">
        <v>185</v>
      </c>
      <c r="C13" s="455"/>
      <c r="D13" s="157">
        <v>5</v>
      </c>
      <c r="E13" s="136" t="s">
        <v>7</v>
      </c>
      <c r="F13" s="167"/>
      <c r="G13" s="207"/>
      <c r="H13" s="205"/>
    </row>
    <row r="14" spans="1:8" s="8" customFormat="1" ht="18" customHeight="1">
      <c r="A14" s="468"/>
      <c r="B14" s="456" t="s">
        <v>249</v>
      </c>
      <c r="C14" s="456"/>
      <c r="D14" s="157">
        <v>6</v>
      </c>
      <c r="E14" s="136" t="s">
        <v>5</v>
      </c>
      <c r="F14" s="136" t="s">
        <v>5</v>
      </c>
      <c r="G14" s="207"/>
      <c r="H14" s="205"/>
    </row>
    <row r="15" spans="1:8" s="8" customFormat="1" ht="18" customHeight="1">
      <c r="A15" s="469" t="s">
        <v>46</v>
      </c>
      <c r="B15" s="470"/>
      <c r="C15" s="471"/>
      <c r="D15" s="158">
        <v>7</v>
      </c>
      <c r="E15" s="137" t="s">
        <v>5</v>
      </c>
      <c r="F15" s="137" t="s">
        <v>5</v>
      </c>
      <c r="G15" s="190">
        <f>SUM(G16:G20)</f>
        <v>0</v>
      </c>
      <c r="H15" s="178">
        <f>SUM(H16:H20)</f>
        <v>0</v>
      </c>
    </row>
    <row r="16" spans="1:8" s="8" customFormat="1" ht="18" customHeight="1">
      <c r="A16" s="466" t="s">
        <v>41</v>
      </c>
      <c r="B16" s="472" t="s">
        <v>186</v>
      </c>
      <c r="C16" s="473"/>
      <c r="D16" s="158">
        <v>8</v>
      </c>
      <c r="E16" s="137" t="s">
        <v>6</v>
      </c>
      <c r="F16" s="169"/>
      <c r="G16" s="168"/>
      <c r="H16" s="208"/>
    </row>
    <row r="17" spans="1:8" s="8" customFormat="1" ht="18" customHeight="1">
      <c r="A17" s="467"/>
      <c r="B17" s="454" t="s">
        <v>187</v>
      </c>
      <c r="C17" s="455"/>
      <c r="D17" s="157">
        <v>9</v>
      </c>
      <c r="E17" s="136" t="s">
        <v>6</v>
      </c>
      <c r="F17" s="167"/>
      <c r="G17" s="207"/>
      <c r="H17" s="209"/>
    </row>
    <row r="18" spans="1:8" s="8" customFormat="1" ht="18" customHeight="1">
      <c r="A18" s="467"/>
      <c r="B18" s="454" t="s">
        <v>188</v>
      </c>
      <c r="C18" s="455"/>
      <c r="D18" s="157">
        <v>10</v>
      </c>
      <c r="E18" s="136" t="s">
        <v>6</v>
      </c>
      <c r="F18" s="167"/>
      <c r="G18" s="207"/>
      <c r="H18" s="209"/>
    </row>
    <row r="19" spans="1:8" s="8" customFormat="1" ht="18" customHeight="1">
      <c r="A19" s="467"/>
      <c r="B19" s="454" t="s">
        <v>189</v>
      </c>
      <c r="C19" s="455"/>
      <c r="D19" s="157">
        <v>11</v>
      </c>
      <c r="E19" s="136" t="s">
        <v>7</v>
      </c>
      <c r="F19" s="167"/>
      <c r="G19" s="207"/>
      <c r="H19" s="209"/>
    </row>
    <row r="20" spans="1:8" s="8" customFormat="1" ht="18" customHeight="1">
      <c r="A20" s="468"/>
      <c r="B20" s="456" t="s">
        <v>214</v>
      </c>
      <c r="C20" s="456"/>
      <c r="D20" s="157">
        <v>12</v>
      </c>
      <c r="E20" s="136" t="s">
        <v>5</v>
      </c>
      <c r="F20" s="136" t="s">
        <v>5</v>
      </c>
      <c r="G20" s="207"/>
      <c r="H20" s="209"/>
    </row>
    <row r="21" spans="1:8" s="8" customFormat="1" ht="18" customHeight="1">
      <c r="A21" s="469" t="s">
        <v>47</v>
      </c>
      <c r="B21" s="470"/>
      <c r="C21" s="471"/>
      <c r="D21" s="158">
        <v>13</v>
      </c>
      <c r="E21" s="137" t="s">
        <v>5</v>
      </c>
      <c r="F21" s="137" t="s">
        <v>5</v>
      </c>
      <c r="G21" s="190">
        <f>SUM(G22:G26)</f>
        <v>0</v>
      </c>
      <c r="H21" s="178">
        <f>SUM(H22:H26)</f>
        <v>0</v>
      </c>
    </row>
    <row r="22" spans="1:8" s="8" customFormat="1" ht="18" customHeight="1">
      <c r="A22" s="466" t="s">
        <v>41</v>
      </c>
      <c r="B22" s="454" t="s">
        <v>192</v>
      </c>
      <c r="C22" s="455"/>
      <c r="D22" s="157">
        <v>14</v>
      </c>
      <c r="E22" s="136" t="s">
        <v>6</v>
      </c>
      <c r="F22" s="167"/>
      <c r="G22" s="207"/>
      <c r="H22" s="209"/>
    </row>
    <row r="23" spans="1:8" s="8" customFormat="1" ht="18" customHeight="1">
      <c r="A23" s="467"/>
      <c r="B23" s="454" t="s">
        <v>193</v>
      </c>
      <c r="C23" s="455"/>
      <c r="D23" s="157">
        <v>15</v>
      </c>
      <c r="E23" s="136" t="s">
        <v>6</v>
      </c>
      <c r="F23" s="167"/>
      <c r="G23" s="207"/>
      <c r="H23" s="209"/>
    </row>
    <row r="24" spans="1:8" s="8" customFormat="1" ht="18" customHeight="1">
      <c r="A24" s="467"/>
      <c r="B24" s="454" t="s">
        <v>194</v>
      </c>
      <c r="C24" s="455"/>
      <c r="D24" s="157">
        <v>16</v>
      </c>
      <c r="E24" s="136" t="s">
        <v>6</v>
      </c>
      <c r="F24" s="167"/>
      <c r="G24" s="207"/>
      <c r="H24" s="209"/>
    </row>
    <row r="25" spans="1:8" s="8" customFormat="1" ht="18" customHeight="1">
      <c r="A25" s="467"/>
      <c r="B25" s="454" t="s">
        <v>195</v>
      </c>
      <c r="C25" s="455"/>
      <c r="D25" s="158">
        <v>17</v>
      </c>
      <c r="E25" s="137" t="s">
        <v>7</v>
      </c>
      <c r="F25" s="169"/>
      <c r="G25" s="168"/>
      <c r="H25" s="208"/>
    </row>
    <row r="26" spans="1:8" s="8" customFormat="1" ht="18" customHeight="1">
      <c r="A26" s="468"/>
      <c r="B26" s="456" t="s">
        <v>215</v>
      </c>
      <c r="C26" s="456"/>
      <c r="D26" s="157">
        <v>18</v>
      </c>
      <c r="E26" s="136" t="s">
        <v>5</v>
      </c>
      <c r="F26" s="136" t="s">
        <v>5</v>
      </c>
      <c r="G26" s="207"/>
      <c r="H26" s="209"/>
    </row>
    <row r="27" spans="1:8" s="8" customFormat="1" ht="18" customHeight="1">
      <c r="A27" s="457" t="s">
        <v>91</v>
      </c>
      <c r="B27" s="458"/>
      <c r="C27" s="459"/>
      <c r="D27" s="157">
        <v>19</v>
      </c>
      <c r="E27" s="136" t="s">
        <v>5</v>
      </c>
      <c r="F27" s="136" t="s">
        <v>5</v>
      </c>
      <c r="G27" s="181"/>
      <c r="H27" s="212"/>
    </row>
    <row r="28" spans="1:8" s="8" customFormat="1" ht="18" customHeight="1" thickBot="1">
      <c r="A28" s="460" t="s">
        <v>196</v>
      </c>
      <c r="B28" s="461"/>
      <c r="C28" s="462"/>
      <c r="D28" s="157">
        <v>20</v>
      </c>
      <c r="E28" s="136" t="s">
        <v>5</v>
      </c>
      <c r="F28" s="136" t="s">
        <v>5</v>
      </c>
      <c r="G28" s="181"/>
      <c r="H28" s="212"/>
    </row>
    <row r="29" spans="1:8" s="8" customFormat="1" ht="26.25" customHeight="1" thickBot="1">
      <c r="A29" s="463" t="s">
        <v>260</v>
      </c>
      <c r="B29" s="464"/>
      <c r="C29" s="465"/>
      <c r="D29" s="159">
        <v>21</v>
      </c>
      <c r="E29" s="139" t="s">
        <v>5</v>
      </c>
      <c r="F29" s="139" t="s">
        <v>5</v>
      </c>
      <c r="G29" s="228">
        <f>G9+G28</f>
        <v>0</v>
      </c>
      <c r="H29" s="229">
        <f>H9+H28</f>
        <v>0</v>
      </c>
    </row>
    <row r="30" ht="12.75" customHeight="1"/>
    <row r="31" spans="1:13" s="8" customFormat="1" ht="12.75">
      <c r="A31" s="371" t="s">
        <v>92</v>
      </c>
      <c r="B31" s="372"/>
      <c r="C31" s="372"/>
      <c r="D31" s="160"/>
      <c r="E31" s="35"/>
      <c r="F31" s="35"/>
      <c r="G31" s="35"/>
      <c r="H31" s="35"/>
      <c r="I31" s="35"/>
      <c r="J31" s="35"/>
      <c r="K31" s="35"/>
      <c r="L31" s="35"/>
      <c r="M31" s="35"/>
    </row>
    <row r="32" spans="1:13" s="8" customFormat="1" ht="12.75">
      <c r="A32" s="36" t="s">
        <v>126</v>
      </c>
      <c r="B32" s="36"/>
      <c r="C32" s="36"/>
      <c r="D32" s="161"/>
      <c r="E32" s="36"/>
      <c r="F32" s="36"/>
      <c r="G32" s="36"/>
      <c r="H32" s="36"/>
      <c r="I32" s="36"/>
      <c r="J32" s="36"/>
      <c r="K32" s="36"/>
      <c r="L32" s="36"/>
      <c r="M32" s="36"/>
    </row>
    <row r="33" spans="1:15" s="8" customFormat="1" ht="12.75" customHeight="1">
      <c r="A33" s="36" t="s">
        <v>34</v>
      </c>
      <c r="B33" s="57"/>
      <c r="C33" s="57"/>
      <c r="D33" s="162"/>
      <c r="E33" s="57"/>
      <c r="F33" s="57"/>
      <c r="G33" s="57"/>
      <c r="H33" s="57"/>
      <c r="I33" s="36"/>
      <c r="J33" s="36"/>
      <c r="K33" s="36"/>
      <c r="L33" s="36"/>
      <c r="M33" s="36"/>
      <c r="N33" s="36"/>
      <c r="O33" s="36"/>
    </row>
    <row r="34" spans="1:15" s="8" customFormat="1" ht="12.75" customHeight="1">
      <c r="A34" s="36" t="s">
        <v>35</v>
      </c>
      <c r="B34" s="57"/>
      <c r="C34" s="57"/>
      <c r="D34" s="162"/>
      <c r="E34" s="57"/>
      <c r="F34" s="57"/>
      <c r="G34" s="57"/>
      <c r="H34" s="57"/>
      <c r="I34" s="36"/>
      <c r="J34" s="36"/>
      <c r="K34" s="36"/>
      <c r="L34" s="36"/>
      <c r="M34" s="36"/>
      <c r="N34" s="36"/>
      <c r="O34" s="36"/>
    </row>
    <row r="35" spans="1:15" s="8" customFormat="1" ht="12.75" customHeight="1">
      <c r="A35" s="36" t="s">
        <v>36</v>
      </c>
      <c r="B35" s="57"/>
      <c r="C35" s="57"/>
      <c r="D35" s="162"/>
      <c r="E35" s="57"/>
      <c r="F35" s="57"/>
      <c r="G35" s="57"/>
      <c r="H35" s="57"/>
      <c r="I35" s="36"/>
      <c r="J35" s="36"/>
      <c r="K35" s="36"/>
      <c r="L35" s="36"/>
      <c r="M35" s="36"/>
      <c r="N35" s="36"/>
      <c r="O35" s="36"/>
    </row>
    <row r="36" ht="12.75">
      <c r="A36" s="36" t="s">
        <v>115</v>
      </c>
    </row>
  </sheetData>
  <sheetProtection sheet="1" objects="1" scenarios="1"/>
  <mergeCells count="33">
    <mergeCell ref="A3:H3"/>
    <mergeCell ref="A8:C8"/>
    <mergeCell ref="A9:C9"/>
    <mergeCell ref="A6:C7"/>
    <mergeCell ref="E6:E7"/>
    <mergeCell ref="F6:F7"/>
    <mergeCell ref="A10:C10"/>
    <mergeCell ref="B11:C11"/>
    <mergeCell ref="B12:C12"/>
    <mergeCell ref="B13:C13"/>
    <mergeCell ref="B14:C14"/>
    <mergeCell ref="A15:C15"/>
    <mergeCell ref="B16:C16"/>
    <mergeCell ref="B17:C17"/>
    <mergeCell ref="A11:A14"/>
    <mergeCell ref="A28:C28"/>
    <mergeCell ref="A29:C29"/>
    <mergeCell ref="A22:A26"/>
    <mergeCell ref="B18:C18"/>
    <mergeCell ref="B19:C19"/>
    <mergeCell ref="B20:C20"/>
    <mergeCell ref="A21:C21"/>
    <mergeCell ref="A16:A20"/>
    <mergeCell ref="A1:B1"/>
    <mergeCell ref="C1:H1"/>
    <mergeCell ref="B2:H2"/>
    <mergeCell ref="A31:C31"/>
    <mergeCell ref="B22:C22"/>
    <mergeCell ref="B23:C23"/>
    <mergeCell ref="B24:C24"/>
    <mergeCell ref="B25:C25"/>
    <mergeCell ref="B26:C26"/>
    <mergeCell ref="A27:C27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38" sqref="C38"/>
    </sheetView>
  </sheetViews>
  <sheetFormatPr defaultColWidth="9.00390625" defaultRowHeight="12.75"/>
  <cols>
    <col min="1" max="1" width="6.75390625" style="0" customWidth="1"/>
    <col min="2" max="2" width="6.625" style="0" customWidth="1"/>
    <col min="3" max="3" width="69.375" style="0" customWidth="1"/>
    <col min="4" max="4" width="7.75390625" style="0" customWidth="1"/>
    <col min="5" max="5" width="32.375" style="0" customWidth="1"/>
  </cols>
  <sheetData>
    <row r="1" spans="1:2" ht="16.5" customHeight="1">
      <c r="A1" s="1"/>
      <c r="B1" s="1"/>
    </row>
    <row r="2" spans="1:2" ht="13.5" customHeight="1">
      <c r="A2" s="1"/>
      <c r="B2" s="1"/>
    </row>
    <row r="3" spans="1:5" ht="12.75" customHeight="1">
      <c r="A3" s="359" t="s">
        <v>123</v>
      </c>
      <c r="B3" s="359"/>
      <c r="C3" s="359"/>
      <c r="D3" s="359"/>
      <c r="E3" s="359"/>
    </row>
    <row r="4" ht="15" customHeight="1">
      <c r="A4" s="62" t="s">
        <v>73</v>
      </c>
    </row>
    <row r="5" ht="11.25" customHeight="1" thickBot="1"/>
    <row r="6" spans="1:5" s="8" customFormat="1" ht="22.5" customHeight="1">
      <c r="A6" s="397" t="s">
        <v>67</v>
      </c>
      <c r="B6" s="398"/>
      <c r="C6" s="399"/>
      <c r="D6" s="30" t="s">
        <v>0</v>
      </c>
      <c r="E6" s="61" t="s">
        <v>71</v>
      </c>
    </row>
    <row r="7" spans="1:5" s="8" customFormat="1" ht="13.5" customHeight="1" thickBot="1">
      <c r="A7" s="400" t="s">
        <v>4</v>
      </c>
      <c r="B7" s="401"/>
      <c r="C7" s="402"/>
      <c r="D7" s="40" t="s">
        <v>9</v>
      </c>
      <c r="E7" s="41">
        <v>1</v>
      </c>
    </row>
    <row r="8" spans="1:5" s="8" customFormat="1" ht="12.75" customHeight="1">
      <c r="A8" s="403" t="s">
        <v>10</v>
      </c>
      <c r="B8" s="404"/>
      <c r="C8" s="405"/>
      <c r="D8" s="69">
        <v>1</v>
      </c>
      <c r="E8" s="120" t="s">
        <v>5</v>
      </c>
    </row>
    <row r="9" spans="1:5" s="8" customFormat="1" ht="12.75" customHeight="1">
      <c r="A9" s="493" t="s">
        <v>218</v>
      </c>
      <c r="B9" s="417"/>
      <c r="C9" s="417"/>
      <c r="D9" s="76">
        <v>2</v>
      </c>
      <c r="E9" s="13" t="s">
        <v>6</v>
      </c>
    </row>
    <row r="10" spans="1:5" s="8" customFormat="1" ht="12.75" customHeight="1">
      <c r="A10" s="493" t="s">
        <v>219</v>
      </c>
      <c r="B10" s="417"/>
      <c r="C10" s="417"/>
      <c r="D10" s="76">
        <v>3</v>
      </c>
      <c r="E10" s="13" t="s">
        <v>6</v>
      </c>
    </row>
    <row r="11" spans="1:5" s="8" customFormat="1" ht="12.75" customHeight="1">
      <c r="A11" s="493" t="s">
        <v>220</v>
      </c>
      <c r="B11" s="417"/>
      <c r="C11" s="417"/>
      <c r="D11" s="76">
        <v>4</v>
      </c>
      <c r="E11" s="13" t="s">
        <v>68</v>
      </c>
    </row>
    <row r="12" spans="1:5" s="8" customFormat="1" ht="15.75" customHeight="1">
      <c r="A12" s="493" t="s">
        <v>221</v>
      </c>
      <c r="B12" s="417"/>
      <c r="C12" s="417"/>
      <c r="D12" s="76">
        <v>5</v>
      </c>
      <c r="E12" s="13" t="s">
        <v>68</v>
      </c>
    </row>
    <row r="13" spans="1:5" s="8" customFormat="1" ht="12.75" customHeight="1">
      <c r="A13" s="496" t="s">
        <v>222</v>
      </c>
      <c r="B13" s="497"/>
      <c r="C13" s="497"/>
      <c r="D13" s="76">
        <v>6</v>
      </c>
      <c r="E13" s="13" t="s">
        <v>7</v>
      </c>
    </row>
    <row r="14" spans="1:5" s="8" customFormat="1" ht="12.75" customHeight="1">
      <c r="A14" s="389" t="s">
        <v>216</v>
      </c>
      <c r="B14" s="390"/>
      <c r="C14" s="391"/>
      <c r="D14" s="77">
        <v>7</v>
      </c>
      <c r="E14" s="18" t="s">
        <v>5</v>
      </c>
    </row>
    <row r="15" spans="1:5" s="8" customFormat="1" ht="12.75" customHeight="1">
      <c r="A15" s="493" t="s">
        <v>223</v>
      </c>
      <c r="B15" s="417"/>
      <c r="C15" s="417"/>
      <c r="D15" s="77">
        <v>8</v>
      </c>
      <c r="E15" s="18" t="s">
        <v>6</v>
      </c>
    </row>
    <row r="16" spans="1:5" s="8" customFormat="1" ht="12.75" customHeight="1">
      <c r="A16" s="493" t="s">
        <v>224</v>
      </c>
      <c r="B16" s="417"/>
      <c r="C16" s="417"/>
      <c r="D16" s="76">
        <v>9</v>
      </c>
      <c r="E16" s="13" t="s">
        <v>6</v>
      </c>
    </row>
    <row r="17" spans="1:5" s="8" customFormat="1" ht="12.75" customHeight="1">
      <c r="A17" s="493" t="s">
        <v>225</v>
      </c>
      <c r="B17" s="417"/>
      <c r="C17" s="417"/>
      <c r="D17" s="76">
        <v>10</v>
      </c>
      <c r="E17" s="13" t="s">
        <v>6</v>
      </c>
    </row>
    <row r="18" spans="1:5" s="8" customFormat="1" ht="12.75" customHeight="1">
      <c r="A18" s="493" t="s">
        <v>226</v>
      </c>
      <c r="B18" s="417"/>
      <c r="C18" s="417"/>
      <c r="D18" s="76">
        <v>11</v>
      </c>
      <c r="E18" s="121" t="s">
        <v>68</v>
      </c>
    </row>
    <row r="19" spans="1:5" s="8" customFormat="1" ht="15.75" customHeight="1">
      <c r="A19" s="493" t="s">
        <v>227</v>
      </c>
      <c r="B19" s="417"/>
      <c r="C19" s="417"/>
      <c r="D19" s="76">
        <v>12</v>
      </c>
      <c r="E19" s="13" t="s">
        <v>68</v>
      </c>
    </row>
    <row r="20" spans="1:5" s="8" customFormat="1" ht="13.5" customHeight="1">
      <c r="A20" s="496" t="s">
        <v>228</v>
      </c>
      <c r="B20" s="497"/>
      <c r="C20" s="497"/>
      <c r="D20" s="77">
        <v>13</v>
      </c>
      <c r="E20" s="13" t="s">
        <v>7</v>
      </c>
    </row>
    <row r="21" spans="1:5" s="8" customFormat="1" ht="12.75" customHeight="1">
      <c r="A21" s="389" t="s">
        <v>217</v>
      </c>
      <c r="B21" s="390"/>
      <c r="C21" s="391"/>
      <c r="D21" s="76">
        <v>14</v>
      </c>
      <c r="E21" s="18" t="s">
        <v>5</v>
      </c>
    </row>
    <row r="22" spans="1:5" s="8" customFormat="1" ht="12.75" customHeight="1">
      <c r="A22" s="493" t="s">
        <v>229</v>
      </c>
      <c r="B22" s="417"/>
      <c r="C22" s="417"/>
      <c r="D22" s="76">
        <v>15</v>
      </c>
      <c r="E22" s="13" t="s">
        <v>6</v>
      </c>
    </row>
    <row r="23" spans="1:5" s="8" customFormat="1" ht="12.75" customHeight="1">
      <c r="A23" s="493" t="s">
        <v>230</v>
      </c>
      <c r="B23" s="417"/>
      <c r="C23" s="417"/>
      <c r="D23" s="76">
        <v>16</v>
      </c>
      <c r="E23" s="13" t="s">
        <v>6</v>
      </c>
    </row>
    <row r="24" spans="1:5" s="8" customFormat="1" ht="12.75" customHeight="1">
      <c r="A24" s="493" t="s">
        <v>231</v>
      </c>
      <c r="B24" s="417"/>
      <c r="C24" s="417"/>
      <c r="D24" s="64">
        <v>17</v>
      </c>
      <c r="E24" s="13" t="s">
        <v>6</v>
      </c>
    </row>
    <row r="25" spans="1:5" s="8" customFormat="1" ht="12.75" customHeight="1">
      <c r="A25" s="493" t="s">
        <v>232</v>
      </c>
      <c r="B25" s="417"/>
      <c r="C25" s="417"/>
      <c r="D25" s="65">
        <v>18</v>
      </c>
      <c r="E25" s="18" t="s">
        <v>70</v>
      </c>
    </row>
    <row r="26" spans="1:5" s="33" customFormat="1" ht="15" customHeight="1">
      <c r="A26" s="493" t="s">
        <v>227</v>
      </c>
      <c r="B26" s="417"/>
      <c r="C26" s="417"/>
      <c r="D26" s="77">
        <v>19</v>
      </c>
      <c r="E26" s="13" t="s">
        <v>69</v>
      </c>
    </row>
    <row r="27" spans="1:5" s="8" customFormat="1" ht="12.75" customHeight="1" thickBot="1">
      <c r="A27" s="494" t="s">
        <v>233</v>
      </c>
      <c r="B27" s="495"/>
      <c r="C27" s="495"/>
      <c r="D27" s="68">
        <v>20</v>
      </c>
      <c r="E27" s="122" t="s">
        <v>7</v>
      </c>
    </row>
    <row r="28" ht="12.75" customHeight="1"/>
    <row r="29" spans="1:12" s="8" customFormat="1" ht="12.75" customHeight="1">
      <c r="A29" s="371" t="s">
        <v>92</v>
      </c>
      <c r="B29" s="372"/>
      <c r="C29" s="372"/>
      <c r="D29" s="36"/>
      <c r="E29" s="36"/>
      <c r="F29" s="36"/>
      <c r="G29" s="36"/>
      <c r="H29" s="36"/>
      <c r="I29" s="36"/>
      <c r="J29" s="36"/>
      <c r="K29" s="36"/>
      <c r="L29" s="36"/>
    </row>
    <row r="30" spans="1:2" s="88" customFormat="1" ht="15.75">
      <c r="A30" s="79" t="s">
        <v>250</v>
      </c>
      <c r="B30" s="79"/>
    </row>
    <row r="31" spans="1:12" s="8" customFormat="1" ht="12.75" customHeight="1">
      <c r="A31" s="36" t="s">
        <v>34</v>
      </c>
      <c r="B31" s="57"/>
      <c r="C31" s="57"/>
      <c r="D31" s="57"/>
      <c r="E31" s="57"/>
      <c r="F31" s="36"/>
      <c r="G31" s="36"/>
      <c r="H31" s="36"/>
      <c r="I31" s="36"/>
      <c r="J31" s="36"/>
      <c r="K31" s="36"/>
      <c r="L31" s="36"/>
    </row>
    <row r="32" spans="1:12" s="8" customFormat="1" ht="12.75" customHeight="1">
      <c r="A32" s="36" t="s">
        <v>35</v>
      </c>
      <c r="B32" s="57"/>
      <c r="C32" s="57"/>
      <c r="D32" s="57"/>
      <c r="E32" s="57"/>
      <c r="F32" s="36"/>
      <c r="G32" s="36"/>
      <c r="H32" s="36"/>
      <c r="I32" s="36"/>
      <c r="J32" s="36"/>
      <c r="K32" s="36"/>
      <c r="L32" s="36"/>
    </row>
    <row r="33" spans="1:12" s="8" customFormat="1" ht="12.75" customHeight="1">
      <c r="A33" s="36" t="s">
        <v>36</v>
      </c>
      <c r="B33" s="57"/>
      <c r="C33" s="57"/>
      <c r="D33" s="57"/>
      <c r="E33" s="57"/>
      <c r="F33" s="36"/>
      <c r="G33" s="36"/>
      <c r="H33" s="36"/>
      <c r="I33" s="36"/>
      <c r="J33" s="36"/>
      <c r="K33" s="36"/>
      <c r="L33" s="36"/>
    </row>
    <row r="34" spans="1:3" ht="12.75">
      <c r="A34" s="60" t="s">
        <v>66</v>
      </c>
      <c r="B34" s="60"/>
      <c r="C34" s="60"/>
    </row>
  </sheetData>
  <sheetProtection password="CA75" sheet="1" objects="1" scenarios="1"/>
  <mergeCells count="24">
    <mergeCell ref="A3:E3"/>
    <mergeCell ref="A6:C6"/>
    <mergeCell ref="A7:C7"/>
    <mergeCell ref="A8:C8"/>
    <mergeCell ref="A13:C13"/>
    <mergeCell ref="A15:C15"/>
    <mergeCell ref="A16:C16"/>
    <mergeCell ref="A29:C29"/>
    <mergeCell ref="A14:C14"/>
    <mergeCell ref="A21:C21"/>
    <mergeCell ref="A17:C17"/>
    <mergeCell ref="A18:C18"/>
    <mergeCell ref="A19:C19"/>
    <mergeCell ref="A20:C20"/>
    <mergeCell ref="A9:C9"/>
    <mergeCell ref="A10:C10"/>
    <mergeCell ref="A11:C11"/>
    <mergeCell ref="A12:C12"/>
    <mergeCell ref="A26:C26"/>
    <mergeCell ref="A27:C27"/>
    <mergeCell ref="A22:C22"/>
    <mergeCell ref="A23:C23"/>
    <mergeCell ref="A24:C24"/>
    <mergeCell ref="A25:C25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ÚEOS - Komercia,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Prelovská</dc:creator>
  <cp:keywords/>
  <dc:description/>
  <cp:lastModifiedBy>Jursíková Anna</cp:lastModifiedBy>
  <cp:lastPrinted>2008-12-12T18:00:29Z</cp:lastPrinted>
  <dcterms:created xsi:type="dcterms:W3CDTF">2008-03-27T08:02:47Z</dcterms:created>
  <dcterms:modified xsi:type="dcterms:W3CDTF">2009-01-07T12:00:07Z</dcterms:modified>
  <cp:category/>
  <cp:version/>
  <cp:contentType/>
  <cp:contentStatus/>
</cp:coreProperties>
</file>