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5" yWindow="855" windowWidth="17325" windowHeight="7440" activeTab="0"/>
  </bookViews>
  <sheets>
    <sheet name="Príloha č. 1" sheetId="1" r:id="rId1"/>
    <sheet name="tab.1" sheetId="2" r:id="rId2"/>
    <sheet name="tab.2" sheetId="3" r:id="rId3"/>
    <sheet name="tab.3" sheetId="4" r:id="rId4"/>
    <sheet name="tab.4" sheetId="5" r:id="rId5"/>
    <sheet name="tab.5" sheetId="6" r:id="rId6"/>
    <sheet name="tab.6" sheetId="7" r:id="rId7"/>
    <sheet name="tab. 7" sheetId="8" r:id="rId8"/>
  </sheets>
  <definedNames>
    <definedName name="_xlnm.Print_Area" localSheetId="0">'Príloha č. 1'!$A$1:$I$13</definedName>
    <definedName name="_xlnm.Print_Area" localSheetId="7">'tab. 7'!$A$1:$E$20</definedName>
    <definedName name="_xlnm.Print_Area" localSheetId="2">'tab.2'!$A$1:$F$38</definedName>
    <definedName name="_xlnm.Print_Area" localSheetId="3">'tab.3'!$A$1:$F$27</definedName>
    <definedName name="_xlnm.Print_Area" localSheetId="5">'tab.5'!$A$1:$H$47</definedName>
    <definedName name="_xlnm.Print_Area" localSheetId="6">'tab.6'!$A$1:$J$53</definedName>
  </definedNames>
  <calcPr fullCalcOnLoad="1"/>
</workbook>
</file>

<file path=xl/sharedStrings.xml><?xml version="1.0" encoding="utf-8"?>
<sst xmlns="http://schemas.openxmlformats.org/spreadsheetml/2006/main" count="390" uniqueCount="208">
  <si>
    <t>Názov</t>
  </si>
  <si>
    <t xml:space="preserve">Tabuľka č. </t>
  </si>
  <si>
    <t>Príloha č. 1</t>
  </si>
  <si>
    <t>Položka</t>
  </si>
  <si>
    <t>I. r.</t>
  </si>
  <si>
    <t>Merná  jednotka</t>
  </si>
  <si>
    <t>a</t>
  </si>
  <si>
    <t>b</t>
  </si>
  <si>
    <t>l</t>
  </si>
  <si>
    <t>x</t>
  </si>
  <si>
    <t>hod.</t>
  </si>
  <si>
    <t>MWh</t>
  </si>
  <si>
    <t>Rok:</t>
  </si>
  <si>
    <t>Ostatné náklady na hospodársku činnosť</t>
  </si>
  <si>
    <t>Vysvetlivky:</t>
  </si>
  <si>
    <t xml:space="preserve">Obchodné meno a sídlo  výrobcu elektriny: </t>
  </si>
  <si>
    <t>Ukazovateľ</t>
  </si>
  <si>
    <t>Skutočnosť</t>
  </si>
  <si>
    <r>
      <t>(01-12)</t>
    </r>
    <r>
      <rPr>
        <vertAlign val="superscript"/>
        <sz val="10"/>
        <rFont val="Times New Roman"/>
        <family val="1"/>
      </rPr>
      <t>x)</t>
    </r>
  </si>
  <si>
    <t> v tom:</t>
  </si>
  <si>
    <t>Zmena stavu vnútroorganizačných zásob</t>
  </si>
  <si>
    <t>Aktivácia</t>
  </si>
  <si>
    <t>Tržby z predaja dlhodobého majetku a materiálu</t>
  </si>
  <si>
    <t xml:space="preserve">Ostatné výnosy z hospodárskej činnosti </t>
  </si>
  <si>
    <t>v tom:</t>
  </si>
  <si>
    <t>Prevod výnosov z hospodárskej činnosti</t>
  </si>
  <si>
    <t xml:space="preserve">Obchodné meno a sídlo výrobcu elektriny: </t>
  </si>
  <si>
    <t>Technické parametre sledované výrobcom elektriny</t>
  </si>
  <si>
    <t>Tabuľka č. 2</t>
  </si>
  <si>
    <t>Tabuľka č. 3</t>
  </si>
  <si>
    <t>Spolu</t>
  </si>
  <si>
    <t>zo solárnej energie</t>
  </si>
  <si>
    <t>z veternej energie</t>
  </si>
  <si>
    <t>z jadra</t>
  </si>
  <si>
    <t>zo spaľovania biomasy</t>
  </si>
  <si>
    <t>zo spaľovania bioplynu</t>
  </si>
  <si>
    <t>z uhlia</t>
  </si>
  <si>
    <t>Prevádzkové aktíva zaradené do používania</t>
  </si>
  <si>
    <t xml:space="preserve">Merná jednotka </t>
  </si>
  <si>
    <t>Počet merných jednotiek</t>
  </si>
  <si>
    <t xml:space="preserve">Vstupná cena podľa účtovnej evidencie k 31.12. </t>
  </si>
  <si>
    <t>Oprávky  účtovné k 31.12.</t>
  </si>
  <si>
    <t>Zostatková cena podľa účtovnej evidencie k 31.12.</t>
  </si>
  <si>
    <t>Prevádzkové aktíva využívané na viaceré činnosti spolu</t>
  </si>
  <si>
    <t>Majetok v operatívnej evidencii</t>
  </si>
  <si>
    <t>počet položiek</t>
  </si>
  <si>
    <t>Vysvetlivka:</t>
  </si>
  <si>
    <t>Údaje v stĺpcoch 3 až 5 majú väzbu na účtovnú závierku.</t>
  </si>
  <si>
    <t>Obchodné meno a sídlo výrobcu elektriny:</t>
  </si>
  <si>
    <t>výrobu elektriny</t>
  </si>
  <si>
    <t>Prevádzkové aktíva jednoznačne priraditeľné na  výrobu elektriny spolu</t>
  </si>
  <si>
    <t>Vyradené prevádzkové aktíva z používania</t>
  </si>
  <si>
    <t xml:space="preserve">Merná   jednotka </t>
  </si>
  <si>
    <t xml:space="preserve">Počet merných jednotiek </t>
  </si>
  <si>
    <t>Vstupná cena podľa účtovnej evidencie              pri vyradení</t>
  </si>
  <si>
    <t>Zostatková cena podľa účtovnej evidencie               pri vyradení</t>
  </si>
  <si>
    <t>Vyradené prevádzkové aktíva využívané na  viaceré činnosti spolu</t>
  </si>
  <si>
    <t>z toho priradené na:</t>
  </si>
  <si>
    <t>Údaje v stĺpcoch 3 a 4 majú väzbu na účtovnú závierku.</t>
  </si>
  <si>
    <t xml:space="preserve">Vyradené prevádzkové aktíva jednoznačne priraditeľné  na výrobu elektriny spolu </t>
  </si>
  <si>
    <t>Oddelená evidencia výrobcu elektriny</t>
  </si>
  <si>
    <t>1.</t>
  </si>
  <si>
    <t>2.</t>
  </si>
  <si>
    <t>z vodnej energie</t>
  </si>
  <si>
    <t>z geotermálnej energie</t>
  </si>
  <si>
    <t xml:space="preserve">Prevádzkové aktíva na výrobu elektriny spolu (súčet r. 1+13)     </t>
  </si>
  <si>
    <t xml:space="preserve">z jadra (súčet r. 2+14)    </t>
  </si>
  <si>
    <t xml:space="preserve">z vodnej energie (súčet r. 3+15)    </t>
  </si>
  <si>
    <t xml:space="preserve">zo solárnej energie (súčet r. 4+16)    </t>
  </si>
  <si>
    <t xml:space="preserve">z veternej energie (súčet r. 5+17)    </t>
  </si>
  <si>
    <t xml:space="preserve">z geotermálnej energie (súčet r. 6+18)   </t>
  </si>
  <si>
    <t xml:space="preserve">zo spaľovania biomasy (súčet r. 7+19)    </t>
  </si>
  <si>
    <t xml:space="preserve">zo spaľovania bioplynu (súčet r. 9+21)    </t>
  </si>
  <si>
    <t xml:space="preserve">z uhlia (súčet r. 11+23)    </t>
  </si>
  <si>
    <t>Vyradené prevádzkové aktíva slúžiace na výrobu elektriny spolu (súčet r. 1+13)</t>
  </si>
  <si>
    <t>z jadra  (súčet r. 2+14)</t>
  </si>
  <si>
    <t>z vodnej energie (súčet r. 3+15)</t>
  </si>
  <si>
    <t>zo solárnej energie (súčet r. 4+16)</t>
  </si>
  <si>
    <t>z veternej energie (súčet r. 5+17)</t>
  </si>
  <si>
    <t>z geotermálnej energie (súčet r.6+18)</t>
  </si>
  <si>
    <t>zo spaľovania biomasy (súčet r. 7+19)</t>
  </si>
  <si>
    <t>zo spaľovania bioplynu (súčet r. 9+21)</t>
  </si>
  <si>
    <t>z uhlia (súčet r. 11+23)</t>
  </si>
  <si>
    <t>Tabuľka č. 4</t>
  </si>
  <si>
    <t>Investičné výdavky za prevádzkové aktíva zaradené do používania</t>
  </si>
  <si>
    <t>technické zhodnotenie</t>
  </si>
  <si>
    <t>ks</t>
  </si>
  <si>
    <t>Investičné  výdavky vynaložené na  viaceré činnosti spolu</t>
  </si>
  <si>
    <t>Technické zhodnotenie zahŕňa aj modernizáciu a rekonštrukciu.</t>
  </si>
  <si>
    <t xml:space="preserve">Investičné výdavky jednoznačne priraditeľné na výrobu elektriny spolu </t>
  </si>
  <si>
    <t>4.</t>
  </si>
  <si>
    <t>3.</t>
  </si>
  <si>
    <t>5.</t>
  </si>
  <si>
    <t>Tabuľka č. 5</t>
  </si>
  <si>
    <t>Tabuľka č. 6</t>
  </si>
  <si>
    <t>6.</t>
  </si>
  <si>
    <t>Tabuľka č. 7</t>
  </si>
  <si>
    <t>7.</t>
  </si>
  <si>
    <t>Pri zariadeniach využívaných na výrobu elektriny</t>
  </si>
  <si>
    <t xml:space="preserve">     inštalovaný výkon</t>
  </si>
  <si>
    <t>Náklady na výrobu</t>
  </si>
  <si>
    <r>
      <t xml:space="preserve"> (01-12)</t>
    </r>
    <r>
      <rPr>
        <vertAlign val="superscript"/>
        <sz val="10"/>
        <rFont val="Times New Roman"/>
        <family val="1"/>
      </rPr>
      <t>x)</t>
    </r>
  </si>
  <si>
    <t>Spôsob výroby elektriny</t>
  </si>
  <si>
    <t>Výroba elektriny</t>
  </si>
  <si>
    <t>Investičné výdavky  na výrobu elektriny spolu  (súčet r. 1+35)</t>
  </si>
  <si>
    <t>technické zhodnotenie (súčet r. 2+36)</t>
  </si>
  <si>
    <r>
      <t>Skutočnosť (01-12)</t>
    </r>
    <r>
      <rPr>
        <vertAlign val="superscript"/>
        <sz val="10"/>
        <rFont val="Times New Roman"/>
        <family val="1"/>
      </rPr>
      <t>x)</t>
    </r>
  </si>
  <si>
    <t>Prevádzkové aktíva</t>
  </si>
  <si>
    <r>
      <t xml:space="preserve">x) </t>
    </r>
    <r>
      <rPr>
        <sz val="10"/>
        <rFont val="Times New Roman"/>
        <family val="1"/>
      </rPr>
      <t>Obdobie január až december sledovaného roka.</t>
    </r>
  </si>
  <si>
    <r>
      <t>Množstvo vyrobenej elektriny</t>
    </r>
    <r>
      <rPr>
        <vertAlign val="superscript"/>
        <sz val="10"/>
        <rFont val="Times New Roman"/>
        <family val="1"/>
      </rPr>
      <t xml:space="preserve">xx) </t>
    </r>
  </si>
  <si>
    <r>
      <t>x)</t>
    </r>
    <r>
      <rPr>
        <sz val="10"/>
        <rFont val="Arial"/>
        <family val="0"/>
      </rPr>
      <t xml:space="preserve"> </t>
    </r>
    <r>
      <rPr>
        <sz val="10"/>
        <rFont val="Times New Roman"/>
        <family val="1"/>
      </rPr>
      <t>Obdobie január až december sledovaného roka.</t>
    </r>
  </si>
  <si>
    <t>Náklady</t>
  </si>
  <si>
    <t>Spotreba materiálu a energie a ostatných neskladovateľných dodávok spolu</t>
  </si>
  <si>
    <t xml:space="preserve">v tom:    </t>
  </si>
  <si>
    <t xml:space="preserve">Služby </t>
  </si>
  <si>
    <t xml:space="preserve">Osobné  náklady </t>
  </si>
  <si>
    <t xml:space="preserve">Dane a poplatky </t>
  </si>
  <si>
    <t>z toho:</t>
  </si>
  <si>
    <t>Zostatková cena predaného dlhodobého majetku a predaného materiálu</t>
  </si>
  <si>
    <t xml:space="preserve">Finančné náklady </t>
  </si>
  <si>
    <t xml:space="preserve">Mimoriadne náklady </t>
  </si>
  <si>
    <t xml:space="preserve">Celkové druhotné náklady </t>
  </si>
  <si>
    <t>Vlastné opravy a údržba</t>
  </si>
  <si>
    <t>Vlastná doprava a mechanizácia</t>
  </si>
  <si>
    <t>Režijné náklady</t>
  </si>
  <si>
    <t>Tabuľka č.1</t>
  </si>
  <si>
    <t>z plynu</t>
  </si>
  <si>
    <t>Evidencia o množstve vyrobenej elektriny a nákladoch na výrobu</t>
  </si>
  <si>
    <t xml:space="preserve">z plynu (súčet r. 10+22)    </t>
  </si>
  <si>
    <t xml:space="preserve">z plynu </t>
  </si>
  <si>
    <t>z plynu (súčet r. 10+22)</t>
  </si>
  <si>
    <t>Evidencia vyradených prevádzkových aktív  výrobcu elektriny</t>
  </si>
  <si>
    <t>Evidencia investičných výdavkov  výrobcu elektriny</t>
  </si>
  <si>
    <t>Evidencia nákladov výrobcu elektriny</t>
  </si>
  <si>
    <t>Evidencia prevádzkových aktív výrobcu elektriny</t>
  </si>
  <si>
    <t xml:space="preserve">    vyrobené množstvo elektriny na svorkách zariadenia</t>
  </si>
  <si>
    <t>Evidencia  tržieb a  výnosov výrobcu elektriny</t>
  </si>
  <si>
    <t>Evidencia tržieb a výnosov výrobcu elektriny</t>
  </si>
  <si>
    <t>Ostatná činnosť</t>
  </si>
  <si>
    <t>MW</t>
  </si>
  <si>
    <t>dodávka vyrobenej elektriny odberateľom elektriny bez použitia regionálnej alebo                      prenosovej sústavy</t>
  </si>
  <si>
    <t>dodávka vyrobenej elektriny odberateľom elektriny s použitím regionálnej alebo                         prenosovej sústavy</t>
  </si>
  <si>
    <t>Stĺpec 12 je súčtom údajov uvedených v stĺpcoch 1 až 11. Na riadku 20 má stĺpec 12 väzbu na Výkaz ziskov a strát výrobcu elektriny.</t>
  </si>
  <si>
    <t>Výnosy z odchýlky</t>
  </si>
  <si>
    <t>Ostatné tržby a výnosy</t>
  </si>
  <si>
    <t>podporné služby</t>
  </si>
  <si>
    <t>prevádzkovanie systému</t>
  </si>
  <si>
    <t>regulačná elektrina</t>
  </si>
  <si>
    <t>TRŽBY A VÝNOSY VÝROBCU ELEKTRINY SPOLU  (súčet r. 1+12+13+17+18+19+20+23)</t>
  </si>
  <si>
    <t>Údaje na r. 24  majú väzbu na účtovú tr. 6 výrobcu.</t>
  </si>
  <si>
    <t>Odchýlka</t>
  </si>
  <si>
    <r>
      <t>Dodávka vyrobenej elektriny</t>
    </r>
    <r>
      <rPr>
        <vertAlign val="superscript"/>
        <sz val="10"/>
        <rFont val="Times New Roman"/>
        <family val="1"/>
      </rPr>
      <t>xxx)</t>
    </r>
  </si>
  <si>
    <t xml:space="preserve">vlastná spotreba elektriny súvisiaca s výrobou elektriny </t>
  </si>
  <si>
    <r>
      <t xml:space="preserve">     počet prevádzkových hodín</t>
    </r>
    <r>
      <rPr>
        <vertAlign val="superscript"/>
        <sz val="10"/>
        <rFont val="Times New Roman"/>
        <family val="1"/>
      </rPr>
      <t>x)</t>
    </r>
  </si>
  <si>
    <r>
      <t xml:space="preserve">x) </t>
    </r>
    <r>
      <rPr>
        <sz val="10"/>
        <rFont val="Times New Roman"/>
        <family val="1"/>
      </rPr>
      <t>Na zdroj a rok sa uvažuje s projektovaným  inštalovaným výkonom  8760  prevádzkových hodín.</t>
    </r>
  </si>
  <si>
    <t>V tabuľke sa uvádzajú skutočné údaje za sledovaný rok.</t>
  </si>
  <si>
    <t>z toho odpisy dlhodobého nehmotného majetku a dlhodobého hmotného majetku</t>
  </si>
  <si>
    <t>Odpisy a opravné položky k dlhodobému nehmotnému majetku a dlhodobému hmotnému majetku</t>
  </si>
  <si>
    <t>Eur</t>
  </si>
  <si>
    <t xml:space="preserve"> Eur</t>
  </si>
  <si>
    <t xml:space="preserve">Eur </t>
  </si>
  <si>
    <t xml:space="preserve"> z jadra</t>
  </si>
  <si>
    <t>z vodnej energie</t>
  </si>
  <si>
    <t>z veternej energie</t>
  </si>
  <si>
    <t>z geotermálnej energie</t>
  </si>
  <si>
    <t>zo spoluspaľovania biomasy alebo odpadov s fosílnymi palivami</t>
  </si>
  <si>
    <t>spotreba energií</t>
  </si>
  <si>
    <t xml:space="preserve">spotreba ostatných nesklad. dodávok </t>
  </si>
  <si>
    <t>náklady na odchýlku</t>
  </si>
  <si>
    <t>z toho opravy a údržba</t>
  </si>
  <si>
    <t>z toho nákladové úroky</t>
  </si>
  <si>
    <t>Celkové prvotné náklady spolu vrátane odpisov dlhodobého nehmotného majetku a dlhodobého hmotného majetku  (súčet r. 11+17)</t>
  </si>
  <si>
    <t>Celkové prvotné náklady bez odpisov  dlhodobého nehmotného majetku a dlhodobého hmotného majetku                                           (súčet r.1+6+8+9+10-11+12+13+14+16)</t>
  </si>
  <si>
    <t>ostatné prevádzkové výnosy znižujúce prevádzkové náklady</t>
  </si>
  <si>
    <t>ostatné prevádzkové výnosy</t>
  </si>
  <si>
    <r>
      <t xml:space="preserve">x)  </t>
    </r>
    <r>
      <rPr>
        <sz val="10"/>
        <rFont val="Times New Roman"/>
        <family val="1"/>
      </rPr>
      <t>Obdobie január až december sledovaného roka.</t>
    </r>
  </si>
  <si>
    <t>zo spoluspaľovania biomasy alebo odpadov                                              s fosílnymi palivami</t>
  </si>
  <si>
    <t xml:space="preserve"> z toho priradené  na  výrobu elektriny </t>
  </si>
  <si>
    <t xml:space="preserve">zo spoluspaľovania biomasy alebo odpadov s fosílnymi palivami                                        (súčet r.8+20)    </t>
  </si>
  <si>
    <t>zo spoluspaľovania biomasy alebo odpadov                          s fosílnymi palivami</t>
  </si>
  <si>
    <t>zo spoluspaľovania biomasy alebo odpadov                           s fosílnymi palivami (súčet r. 8+20)</t>
  </si>
  <si>
    <t>nové zariadenie</t>
  </si>
  <si>
    <t>v tom na:</t>
  </si>
  <si>
    <t>nové zariadenie (súčet r. 3+37)</t>
  </si>
  <si>
    <t xml:space="preserve">nové zariadenie </t>
  </si>
  <si>
    <t>z toho priradené na výrobu elektriny</t>
  </si>
  <si>
    <t xml:space="preserve">v tom na: </t>
  </si>
  <si>
    <t>výroba z jadra</t>
  </si>
  <si>
    <t>výroba z vodnej energie</t>
  </si>
  <si>
    <t>výroba z veternej energie</t>
  </si>
  <si>
    <t>výroba z geotermálnej energie</t>
  </si>
  <si>
    <t>výroba zo spaľovania biomasy</t>
  </si>
  <si>
    <t>výroba zo spaľovania bioplynu</t>
  </si>
  <si>
    <t>výroba z plynu</t>
  </si>
  <si>
    <t>výroba  z uhlia</t>
  </si>
  <si>
    <t>výroba zo spoluspaľovania biomasy alebo odpadov                                    s fosílnymi palivami</t>
  </si>
  <si>
    <t>Údaje sa uvádzajú bez dane z pridanej hodnoty.</t>
  </si>
  <si>
    <t>K údajom na r. 10 a 11sa uvádza v poznámke objem z grantov.</t>
  </si>
  <si>
    <t>Náklady spolu vrátane odpisov  dlhodobého nehmotného majetku a dlhodobého hmotného majetku                                                          (súčet  r. 18+19)</t>
  </si>
  <si>
    <t>spotreba materiálu                                  (vrátane paliva a nákladov na hydroenergetický potenciál)</t>
  </si>
  <si>
    <t>ostatná vlastná spotreba</t>
  </si>
  <si>
    <r>
      <t xml:space="preserve">xx) </t>
    </r>
    <r>
      <rPr>
        <sz val="10"/>
        <rFont val="Times New Roman"/>
        <family val="1"/>
      </rPr>
      <t>Objem nameraný na svorkách zariadenia v  MWh.</t>
    </r>
  </si>
  <si>
    <r>
      <t xml:space="preserve">xxx) </t>
    </r>
    <r>
      <rPr>
        <sz val="10"/>
        <rFont val="Times New Roman"/>
        <family val="1"/>
      </rPr>
      <t>Údaj je súčtom dodávky bez použitia  regionálnej alebo prenosovej sústavy, dodávky s použitím regionálnej alebo prenosovej sústavy a ostatnej vlastnej spotreby.</t>
    </r>
  </si>
  <si>
    <t>Evidencia investičných výdavkov výrobcu elektriny</t>
  </si>
  <si>
    <t>Tržby za dodávku elektriny (súčet r. 2 až 11)</t>
  </si>
  <si>
    <t>výroba zo solárnej energie</t>
  </si>
  <si>
    <t>Evidencia nákladov výrobca  ektriny</t>
  </si>
  <si>
    <t xml:space="preserve">k vyhláške č. 415/2008 Z. z. </t>
  </si>
</sst>
</file>

<file path=xl/styles.xml><?xml version="1.0" encoding="utf-8"?>
<styleSheet xmlns="http://schemas.openxmlformats.org/spreadsheetml/2006/main">
  <numFmts count="1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12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b/>
      <sz val="10"/>
      <name val="Arial"/>
      <family val="0"/>
    </font>
    <font>
      <b/>
      <sz val="10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6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454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7" xfId="0" applyFont="1" applyBorder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8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7" fillId="0" borderId="0" xfId="0" applyFont="1" applyAlignment="1">
      <alignment/>
    </xf>
    <xf numFmtId="0" fontId="5" fillId="0" borderId="12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5" fillId="0" borderId="1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2" borderId="15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5" fillId="0" borderId="12" xfId="0" applyFont="1" applyBorder="1" applyAlignment="1">
      <alignment vertical="center" wrapText="1"/>
    </xf>
    <xf numFmtId="0" fontId="8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2" borderId="2" xfId="0" applyFont="1" applyFill="1" applyBorder="1" applyAlignment="1">
      <alignment horizontal="center" vertical="top"/>
    </xf>
    <xf numFmtId="0" fontId="5" fillId="2" borderId="3" xfId="0" applyFont="1" applyFill="1" applyBorder="1" applyAlignment="1">
      <alignment horizontal="center" vertical="top" wrapText="1"/>
    </xf>
    <xf numFmtId="0" fontId="5" fillId="0" borderId="7" xfId="0" applyFont="1" applyBorder="1" applyAlignment="1">
      <alignment/>
    </xf>
    <xf numFmtId="0" fontId="5" fillId="2" borderId="10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0" fontId="5" fillId="0" borderId="0" xfId="0" applyFont="1" applyBorder="1" applyAlignment="1">
      <alignment horizontal="left" vertical="top" indent="3"/>
    </xf>
    <xf numFmtId="0" fontId="6" fillId="0" borderId="0" xfId="0" applyFont="1" applyBorder="1" applyAlignment="1">
      <alignment vertical="top" wrapText="1"/>
    </xf>
    <xf numFmtId="0" fontId="5" fillId="0" borderId="20" xfId="0" applyFont="1" applyBorder="1" applyAlignment="1">
      <alignment/>
    </xf>
    <xf numFmtId="0" fontId="5" fillId="2" borderId="13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5" fillId="2" borderId="22" xfId="0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0" fontId="5" fillId="0" borderId="22" xfId="0" applyFont="1" applyBorder="1" applyAlignment="1">
      <alignment vertical="center"/>
    </xf>
    <xf numFmtId="0" fontId="5" fillId="2" borderId="2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7" xfId="0" applyFont="1" applyBorder="1" applyAlignment="1">
      <alignment vertical="center"/>
    </xf>
    <xf numFmtId="0" fontId="5" fillId="2" borderId="26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10" xfId="0" applyFont="1" applyBorder="1" applyAlignment="1">
      <alignment horizontal="left"/>
    </xf>
    <xf numFmtId="0" fontId="5" fillId="0" borderId="10" xfId="0" applyFont="1" applyFill="1" applyBorder="1" applyAlignment="1">
      <alignment wrapText="1"/>
    </xf>
    <xf numFmtId="0" fontId="5" fillId="0" borderId="24" xfId="0" applyFont="1" applyFill="1" applyBorder="1" applyAlignment="1">
      <alignment wrapText="1"/>
    </xf>
    <xf numFmtId="0" fontId="5" fillId="0" borderId="26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5" fillId="0" borderId="3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Fill="1" applyAlignment="1">
      <alignment/>
    </xf>
    <xf numFmtId="0" fontId="5" fillId="2" borderId="10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right"/>
      <protection locked="0"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Border="1" applyAlignment="1" applyProtection="1">
      <alignment horizontal="justify" vertical="top" wrapText="1"/>
      <protection locked="0"/>
    </xf>
    <xf numFmtId="0" fontId="5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4" fontId="5" fillId="0" borderId="1" xfId="0" applyNumberFormat="1" applyFont="1" applyBorder="1" applyAlignment="1" applyProtection="1">
      <alignment vertical="center" wrapText="1"/>
      <protection locked="0"/>
    </xf>
    <xf numFmtId="4" fontId="5" fillId="0" borderId="1" xfId="0" applyNumberFormat="1" applyFont="1" applyFill="1" applyBorder="1" applyAlignment="1" applyProtection="1">
      <alignment vertical="center" wrapText="1"/>
      <protection locked="0"/>
    </xf>
    <xf numFmtId="4" fontId="5" fillId="0" borderId="1" xfId="0" applyNumberFormat="1" applyFont="1" applyBorder="1" applyAlignment="1" applyProtection="1">
      <alignment vertical="center"/>
      <protection locked="0"/>
    </xf>
    <xf numFmtId="4" fontId="5" fillId="0" borderId="20" xfId="0" applyNumberFormat="1" applyFont="1" applyBorder="1" applyAlignment="1" applyProtection="1">
      <alignment vertical="center"/>
      <protection locked="0"/>
    </xf>
    <xf numFmtId="4" fontId="5" fillId="0" borderId="12" xfId="0" applyNumberFormat="1" applyFont="1" applyBorder="1" applyAlignment="1" applyProtection="1">
      <alignment vertical="center" wrapText="1"/>
      <protection locked="0"/>
    </xf>
    <xf numFmtId="4" fontId="5" fillId="0" borderId="4" xfId="0" applyNumberFormat="1" applyFont="1" applyBorder="1" applyAlignment="1" applyProtection="1">
      <alignment vertical="center" wrapText="1"/>
      <protection locked="0"/>
    </xf>
    <xf numFmtId="4" fontId="5" fillId="0" borderId="4" xfId="0" applyNumberFormat="1" applyFont="1" applyBorder="1" applyAlignment="1" applyProtection="1">
      <alignment vertical="center"/>
      <protection locked="0"/>
    </xf>
    <xf numFmtId="4" fontId="5" fillId="0" borderId="14" xfId="0" applyNumberFormat="1" applyFont="1" applyBorder="1" applyAlignment="1" applyProtection="1">
      <alignment vertical="center"/>
      <protection locked="0"/>
    </xf>
    <xf numFmtId="4" fontId="5" fillId="0" borderId="2" xfId="0" applyNumberFormat="1" applyFont="1" applyBorder="1" applyAlignment="1" applyProtection="1">
      <alignment vertical="center" wrapText="1"/>
      <protection locked="0"/>
    </xf>
    <xf numFmtId="4" fontId="5" fillId="0" borderId="2" xfId="0" applyNumberFormat="1" applyFont="1" applyBorder="1" applyAlignment="1" applyProtection="1">
      <alignment vertical="center"/>
      <protection locked="0"/>
    </xf>
    <xf numFmtId="4" fontId="5" fillId="0" borderId="31" xfId="0" applyNumberFormat="1" applyFont="1" applyBorder="1" applyAlignment="1" applyProtection="1">
      <alignment vertical="center"/>
      <protection locked="0"/>
    </xf>
    <xf numFmtId="4" fontId="6" fillId="0" borderId="1" xfId="0" applyNumberFormat="1" applyFont="1" applyFill="1" applyBorder="1" applyAlignment="1" applyProtection="1">
      <alignment vertical="center" wrapText="1"/>
      <protection locked="0"/>
    </xf>
    <xf numFmtId="4" fontId="6" fillId="0" borderId="1" xfId="0" applyNumberFormat="1" applyFont="1" applyBorder="1" applyAlignment="1" applyProtection="1">
      <alignment vertical="center" wrapText="1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32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0" borderId="1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" fontId="6" fillId="3" borderId="6" xfId="0" applyNumberFormat="1" applyFont="1" applyFill="1" applyBorder="1" applyAlignment="1">
      <alignment vertical="top" wrapText="1"/>
    </xf>
    <xf numFmtId="4" fontId="6" fillId="3" borderId="4" xfId="0" applyNumberFormat="1" applyFont="1" applyFill="1" applyBorder="1" applyAlignment="1" applyProtection="1">
      <alignment vertical="center" wrapText="1"/>
      <protection hidden="1"/>
    </xf>
    <xf numFmtId="4" fontId="6" fillId="3" borderId="5" xfId="0" applyNumberFormat="1" applyFont="1" applyFill="1" applyBorder="1" applyAlignment="1" applyProtection="1">
      <alignment vertical="center"/>
      <protection hidden="1"/>
    </xf>
    <xf numFmtId="4" fontId="5" fillId="3" borderId="1" xfId="0" applyNumberFormat="1" applyFont="1" applyFill="1" applyBorder="1" applyAlignment="1" applyProtection="1">
      <alignment horizontal="center" vertical="center" wrapText="1"/>
      <protection hidden="1"/>
    </xf>
    <xf numFmtId="4" fontId="5" fillId="3" borderId="1" xfId="0" applyNumberFormat="1" applyFont="1" applyFill="1" applyBorder="1" applyAlignment="1" applyProtection="1">
      <alignment horizontal="center" vertical="center"/>
      <protection hidden="1"/>
    </xf>
    <xf numFmtId="4" fontId="5" fillId="3" borderId="20" xfId="0" applyNumberFormat="1" applyFont="1" applyFill="1" applyBorder="1" applyAlignment="1" applyProtection="1">
      <alignment horizontal="center" vertical="center"/>
      <protection hidden="1"/>
    </xf>
    <xf numFmtId="4" fontId="5" fillId="3" borderId="5" xfId="0" applyNumberFormat="1" applyFont="1" applyFill="1" applyBorder="1" applyAlignment="1" applyProtection="1">
      <alignment vertical="center"/>
      <protection hidden="1"/>
    </xf>
    <xf numFmtId="4" fontId="6" fillId="3" borderId="6" xfId="0" applyNumberFormat="1" applyFont="1" applyFill="1" applyBorder="1" applyAlignment="1" applyProtection="1">
      <alignment vertical="center"/>
      <protection hidden="1"/>
    </xf>
    <xf numFmtId="4" fontId="5" fillId="3" borderId="1" xfId="0" applyNumberFormat="1" applyFont="1" applyFill="1" applyBorder="1" applyAlignment="1" applyProtection="1">
      <alignment vertical="center" wrapText="1"/>
      <protection hidden="1"/>
    </xf>
    <xf numFmtId="4" fontId="6" fillId="3" borderId="1" xfId="0" applyNumberFormat="1" applyFont="1" applyFill="1" applyBorder="1" applyAlignment="1" applyProtection="1">
      <alignment vertical="center" wrapText="1"/>
      <protection hidden="1"/>
    </xf>
    <xf numFmtId="4" fontId="6" fillId="3" borderId="15" xfId="0" applyNumberFormat="1" applyFont="1" applyFill="1" applyBorder="1" applyAlignment="1" applyProtection="1">
      <alignment vertical="center" wrapText="1"/>
      <protection hidden="1"/>
    </xf>
    <xf numFmtId="4" fontId="6" fillId="3" borderId="6" xfId="0" applyNumberFormat="1" applyFont="1" applyFill="1" applyBorder="1" applyAlignment="1" applyProtection="1">
      <alignment horizontal="right" vertical="center"/>
      <protection hidden="1"/>
    </xf>
    <xf numFmtId="4" fontId="5" fillId="0" borderId="6" xfId="0" applyNumberFormat="1" applyFont="1" applyBorder="1" applyAlignment="1" applyProtection="1">
      <alignment horizontal="right" vertical="center"/>
      <protection locked="0"/>
    </xf>
    <xf numFmtId="4" fontId="6" fillId="0" borderId="6" xfId="0" applyNumberFormat="1" applyFont="1" applyBorder="1" applyAlignment="1" applyProtection="1">
      <alignment horizontal="right" vertical="center"/>
      <protection locked="0"/>
    </xf>
    <xf numFmtId="4" fontId="6" fillId="3" borderId="3" xfId="0" applyNumberFormat="1" applyFont="1" applyFill="1" applyBorder="1" applyAlignment="1" applyProtection="1">
      <alignment horizontal="right" vertical="center"/>
      <protection hidden="1"/>
    </xf>
    <xf numFmtId="4" fontId="6" fillId="3" borderId="28" xfId="0" applyNumberFormat="1" applyFont="1" applyFill="1" applyBorder="1" applyAlignment="1" applyProtection="1">
      <alignment horizontal="center" vertical="center"/>
      <protection hidden="1"/>
    </xf>
    <xf numFmtId="4" fontId="6" fillId="3" borderId="29" xfId="0" applyNumberFormat="1" applyFont="1" applyFill="1" applyBorder="1" applyAlignment="1" applyProtection="1">
      <alignment horizontal="center" vertical="center"/>
      <protection hidden="1"/>
    </xf>
    <xf numFmtId="4" fontId="5" fillId="3" borderId="15" xfId="0" applyNumberFormat="1" applyFont="1" applyFill="1" applyBorder="1" applyAlignment="1" applyProtection="1">
      <alignment horizontal="center" vertical="center"/>
      <protection hidden="1"/>
    </xf>
    <xf numFmtId="4" fontId="5" fillId="0" borderId="16" xfId="0" applyNumberFormat="1" applyFont="1" applyBorder="1" applyAlignment="1" applyProtection="1">
      <alignment vertical="center"/>
      <protection locked="0"/>
    </xf>
    <xf numFmtId="4" fontId="0" fillId="0" borderId="17" xfId="0" applyNumberFormat="1" applyBorder="1" applyAlignment="1" applyProtection="1">
      <alignment vertical="center"/>
      <protection locked="0"/>
    </xf>
    <xf numFmtId="4" fontId="0" fillId="0" borderId="6" xfId="0" applyNumberFormat="1" applyBorder="1" applyAlignment="1" applyProtection="1">
      <alignment vertical="center"/>
      <protection locked="0"/>
    </xf>
    <xf numFmtId="4" fontId="5" fillId="0" borderId="12" xfId="0" applyNumberFormat="1" applyFont="1" applyBorder="1" applyAlignment="1" applyProtection="1">
      <alignment vertical="center"/>
      <protection locked="0"/>
    </xf>
    <xf numFmtId="4" fontId="0" fillId="0" borderId="33" xfId="0" applyNumberFormat="1" applyBorder="1" applyAlignment="1" applyProtection="1">
      <alignment vertical="center"/>
      <protection locked="0"/>
    </xf>
    <xf numFmtId="4" fontId="0" fillId="0" borderId="34" xfId="0" applyNumberFormat="1" applyBorder="1" applyAlignment="1" applyProtection="1">
      <alignment vertical="center"/>
      <protection locked="0"/>
    </xf>
    <xf numFmtId="4" fontId="5" fillId="3" borderId="4" xfId="0" applyNumberFormat="1" applyFont="1" applyFill="1" applyBorder="1" applyAlignment="1" applyProtection="1">
      <alignment horizontal="center" vertical="center" wrapText="1"/>
      <protection hidden="1"/>
    </xf>
    <xf numFmtId="4" fontId="6" fillId="3" borderId="4" xfId="0" applyNumberFormat="1" applyFont="1" applyFill="1" applyBorder="1" applyAlignment="1" applyProtection="1">
      <alignment horizontal="right" vertical="center" wrapText="1"/>
      <protection hidden="1"/>
    </xf>
    <xf numFmtId="4" fontId="6" fillId="3" borderId="5" xfId="0" applyNumberFormat="1" applyFont="1" applyFill="1" applyBorder="1" applyAlignment="1" applyProtection="1">
      <alignment horizontal="right" vertical="center" wrapText="1"/>
      <protection hidden="1"/>
    </xf>
    <xf numFmtId="4" fontId="6" fillId="3" borderId="12" xfId="0" applyNumberFormat="1" applyFont="1" applyFill="1" applyBorder="1" applyAlignment="1" applyProtection="1">
      <alignment horizontal="right" vertical="center" wrapText="1"/>
      <protection hidden="1"/>
    </xf>
    <xf numFmtId="4" fontId="6" fillId="3" borderId="33" xfId="0" applyNumberFormat="1" applyFont="1" applyFill="1" applyBorder="1" applyAlignment="1" applyProtection="1">
      <alignment horizontal="right" vertical="center" wrapText="1"/>
      <protection hidden="1"/>
    </xf>
    <xf numFmtId="4" fontId="6" fillId="3" borderId="1" xfId="0" applyNumberFormat="1" applyFont="1" applyFill="1" applyBorder="1" applyAlignment="1" applyProtection="1">
      <alignment horizontal="right" vertical="center" wrapText="1"/>
      <protection hidden="1"/>
    </xf>
    <xf numFmtId="4" fontId="6" fillId="3" borderId="6" xfId="0" applyNumberFormat="1" applyFont="1" applyFill="1" applyBorder="1" applyAlignment="1" applyProtection="1">
      <alignment horizontal="right" vertical="center" wrapText="1"/>
      <protection hidden="1"/>
    </xf>
    <xf numFmtId="4" fontId="5" fillId="3" borderId="1" xfId="0" applyNumberFormat="1" applyFont="1" applyFill="1" applyBorder="1" applyAlignment="1" applyProtection="1">
      <alignment horizontal="right" vertical="center" wrapText="1"/>
      <protection hidden="1"/>
    </xf>
    <xf numFmtId="4" fontId="5" fillId="3" borderId="6" xfId="0" applyNumberFormat="1" applyFont="1" applyFill="1" applyBorder="1" applyAlignment="1" applyProtection="1">
      <alignment horizontal="right" vertical="center" wrapText="1"/>
      <protection hidden="1"/>
    </xf>
    <xf numFmtId="0" fontId="5" fillId="3" borderId="15" xfId="0" applyFont="1" applyFill="1" applyBorder="1" applyAlignment="1" applyProtection="1">
      <alignment horizontal="center" vertical="center" wrapText="1"/>
      <protection hidden="1"/>
    </xf>
    <xf numFmtId="0" fontId="5" fillId="3" borderId="34" xfId="0" applyFont="1" applyFill="1" applyBorder="1" applyAlignment="1" applyProtection="1">
      <alignment horizontal="center" vertical="center" wrapText="1"/>
      <protection hidden="1"/>
    </xf>
    <xf numFmtId="0" fontId="5" fillId="0" borderId="15" xfId="0" applyFont="1" applyBorder="1" applyAlignment="1" applyProtection="1">
      <alignment horizontal="right" vertical="center" wrapText="1"/>
      <protection locked="0"/>
    </xf>
    <xf numFmtId="4" fontId="5" fillId="0" borderId="1" xfId="0" applyNumberFormat="1" applyFont="1" applyBorder="1" applyAlignment="1" applyProtection="1">
      <alignment horizontal="right" vertical="center" wrapText="1"/>
      <protection locked="0"/>
    </xf>
    <xf numFmtId="4" fontId="5" fillId="0" borderId="6" xfId="0" applyNumberFormat="1" applyFont="1" applyBorder="1" applyAlignment="1" applyProtection="1">
      <alignment horizontal="right" vertical="center" wrapText="1"/>
      <protection locked="0"/>
    </xf>
    <xf numFmtId="4" fontId="5" fillId="0" borderId="4" xfId="0" applyNumberFormat="1" applyFont="1" applyBorder="1" applyAlignment="1" applyProtection="1">
      <alignment horizontal="right" vertical="center" wrapText="1"/>
      <protection locked="0"/>
    </xf>
    <xf numFmtId="4" fontId="5" fillId="0" borderId="5" xfId="0" applyNumberFormat="1" applyFont="1" applyBorder="1" applyAlignment="1" applyProtection="1">
      <alignment horizontal="right" vertical="center" wrapText="1"/>
      <protection locked="0"/>
    </xf>
    <xf numFmtId="4" fontId="5" fillId="3" borderId="5" xfId="0" applyNumberFormat="1" applyFont="1" applyFill="1" applyBorder="1" applyAlignment="1" applyProtection="1">
      <alignment horizontal="right" vertical="center" wrapText="1"/>
      <protection hidden="1"/>
    </xf>
    <xf numFmtId="0" fontId="5" fillId="0" borderId="1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5" fillId="2" borderId="2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vertical="center" wrapText="1"/>
      <protection/>
    </xf>
    <xf numFmtId="0" fontId="5" fillId="0" borderId="10" xfId="0" applyFont="1" applyBorder="1" applyAlignment="1" applyProtection="1">
      <alignment vertical="center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5" fillId="2" borderId="4" xfId="0" applyFont="1" applyFill="1" applyBorder="1" applyAlignment="1" applyProtection="1">
      <alignment horizontal="center" vertical="center" wrapText="1"/>
      <protection/>
    </xf>
    <xf numFmtId="0" fontId="5" fillId="2" borderId="1" xfId="0" applyFont="1" applyFill="1" applyBorder="1" applyAlignment="1" applyProtection="1">
      <alignment horizontal="center" vertical="center" wrapText="1"/>
      <protection/>
    </xf>
    <xf numFmtId="0" fontId="5" fillId="2" borderId="12" xfId="0" applyFont="1" applyFill="1" applyBorder="1" applyAlignment="1" applyProtection="1">
      <alignment horizontal="center" vertical="center" wrapText="1"/>
      <protection/>
    </xf>
    <xf numFmtId="0" fontId="5" fillId="2" borderId="15" xfId="0" applyFont="1" applyFill="1" applyBorder="1" applyAlignment="1" applyProtection="1">
      <alignment horizontal="center" vertical="center" wrapText="1"/>
      <protection/>
    </xf>
    <xf numFmtId="0" fontId="5" fillId="2" borderId="13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 locked="0"/>
    </xf>
    <xf numFmtId="4" fontId="6" fillId="0" borderId="1" xfId="0" applyNumberFormat="1" applyFont="1" applyBorder="1" applyAlignment="1" applyProtection="1">
      <alignment horizontal="right" vertical="center" wrapText="1"/>
      <protection locked="0"/>
    </xf>
    <xf numFmtId="4" fontId="6" fillId="0" borderId="6" xfId="0" applyNumberFormat="1" applyFont="1" applyBorder="1" applyAlignment="1" applyProtection="1">
      <alignment horizontal="right" vertical="center" wrapText="1"/>
      <protection locked="0"/>
    </xf>
    <xf numFmtId="4" fontId="5" fillId="3" borderId="2" xfId="0" applyNumberFormat="1" applyFont="1" applyFill="1" applyBorder="1" applyAlignment="1" applyProtection="1">
      <alignment horizontal="right" vertical="center" wrapText="1"/>
      <protection hidden="1"/>
    </xf>
    <xf numFmtId="4" fontId="5" fillId="3" borderId="3" xfId="0" applyNumberFormat="1" applyFont="1" applyFill="1" applyBorder="1" applyAlignment="1" applyProtection="1">
      <alignment horizontal="right" vertical="center" wrapText="1"/>
      <protection hidden="1"/>
    </xf>
    <xf numFmtId="4" fontId="5" fillId="3" borderId="12" xfId="0" applyNumberFormat="1" applyFont="1" applyFill="1" applyBorder="1" applyAlignment="1" applyProtection="1">
      <alignment horizontal="center" vertical="center" wrapText="1"/>
      <protection hidden="1"/>
    </xf>
    <xf numFmtId="4" fontId="5" fillId="3" borderId="25" xfId="0" applyNumberFormat="1" applyFont="1" applyFill="1" applyBorder="1" applyAlignment="1" applyProtection="1">
      <alignment horizontal="center" vertical="center" wrapText="1"/>
      <protection hidden="1"/>
    </xf>
    <xf numFmtId="4" fontId="6" fillId="3" borderId="25" xfId="0" applyNumberFormat="1" applyFont="1" applyFill="1" applyBorder="1" applyAlignment="1" applyProtection="1">
      <alignment horizontal="right" vertical="center" wrapText="1"/>
      <protection hidden="1"/>
    </xf>
    <xf numFmtId="4" fontId="6" fillId="3" borderId="17" xfId="0" applyNumberFormat="1" applyFont="1" applyFill="1" applyBorder="1" applyAlignment="1" applyProtection="1">
      <alignment horizontal="right" vertical="center" wrapText="1"/>
      <protection hidden="1"/>
    </xf>
    <xf numFmtId="4" fontId="5" fillId="0" borderId="6" xfId="0" applyNumberFormat="1" applyFont="1" applyBorder="1" applyAlignment="1" applyProtection="1">
      <alignment vertical="top" wrapText="1"/>
      <protection locked="0"/>
    </xf>
    <xf numFmtId="4" fontId="6" fillId="0" borderId="6" xfId="0" applyNumberFormat="1" applyFont="1" applyBorder="1" applyAlignment="1" applyProtection="1">
      <alignment vertical="top" wrapText="1"/>
      <protection locked="0"/>
    </xf>
    <xf numFmtId="4" fontId="5" fillId="0" borderId="33" xfId="0" applyNumberFormat="1" applyFont="1" applyBorder="1" applyAlignment="1" applyProtection="1">
      <alignment vertical="top" wrapText="1"/>
      <protection locked="0"/>
    </xf>
    <xf numFmtId="4" fontId="6" fillId="3" borderId="17" xfId="0" applyNumberFormat="1" applyFont="1" applyFill="1" applyBorder="1" applyAlignment="1" applyProtection="1">
      <alignment vertical="top" wrapText="1"/>
      <protection hidden="1"/>
    </xf>
    <xf numFmtId="4" fontId="5" fillId="3" borderId="6" xfId="0" applyNumberFormat="1" applyFont="1" applyFill="1" applyBorder="1" applyAlignment="1" applyProtection="1">
      <alignment vertical="top" wrapText="1"/>
      <protection hidden="1"/>
    </xf>
    <xf numFmtId="4" fontId="5" fillId="3" borderId="3" xfId="0" applyNumberFormat="1" applyFont="1" applyFill="1" applyBorder="1" applyAlignment="1" applyProtection="1">
      <alignment vertical="top" wrapText="1"/>
      <protection hidden="1"/>
    </xf>
    <xf numFmtId="4" fontId="6" fillId="3" borderId="6" xfId="0" applyNumberFormat="1" applyFont="1" applyFill="1" applyBorder="1" applyAlignment="1" applyProtection="1">
      <alignment vertical="top" wrapText="1"/>
      <protection hidden="1"/>
    </xf>
    <xf numFmtId="4" fontId="6" fillId="3" borderId="6" xfId="0" applyNumberFormat="1" applyFont="1" applyFill="1" applyBorder="1" applyAlignment="1" applyProtection="1">
      <alignment vertical="center" wrapText="1"/>
      <protection hidden="1"/>
    </xf>
    <xf numFmtId="4" fontId="6" fillId="3" borderId="5" xfId="0" applyNumberFormat="1" applyFont="1" applyFill="1" applyBorder="1" applyAlignment="1" applyProtection="1">
      <alignment vertical="top" wrapText="1"/>
      <protection hidden="1"/>
    </xf>
    <xf numFmtId="0" fontId="6" fillId="0" borderId="35" xfId="0" applyFont="1" applyBorder="1" applyAlignment="1" applyProtection="1">
      <alignment horizontal="left" vertical="center" wrapText="1"/>
      <protection/>
    </xf>
    <xf numFmtId="0" fontId="6" fillId="0" borderId="36" xfId="0" applyFont="1" applyBorder="1" applyAlignment="1" applyProtection="1">
      <alignment horizontal="left" vertical="center" wrapText="1"/>
      <protection/>
    </xf>
    <xf numFmtId="0" fontId="6" fillId="0" borderId="11" xfId="0" applyFont="1" applyBorder="1" applyAlignment="1" applyProtection="1">
      <alignment horizontal="left" vertical="center" wrapText="1"/>
      <protection/>
    </xf>
    <xf numFmtId="0" fontId="6" fillId="0" borderId="19" xfId="0" applyFont="1" applyBorder="1" applyAlignment="1" applyProtection="1">
      <alignment horizontal="left" vertical="center" wrapText="1"/>
      <protection/>
    </xf>
    <xf numFmtId="0" fontId="3" fillId="0" borderId="1" xfId="0" applyFont="1" applyFill="1" applyBorder="1" applyAlignment="1">
      <alignment horizontal="left" vertical="center" wrapText="1"/>
    </xf>
    <xf numFmtId="0" fontId="6" fillId="0" borderId="0" xfId="0" applyFont="1" applyAlignment="1" applyProtection="1">
      <alignment horizontal="left"/>
      <protection/>
    </xf>
    <xf numFmtId="0" fontId="6" fillId="0" borderId="37" xfId="0" applyFont="1" applyBorder="1" applyAlignment="1" applyProtection="1">
      <alignment horizontal="left" vertical="center" wrapText="1"/>
      <protection/>
    </xf>
    <xf numFmtId="0" fontId="6" fillId="0" borderId="38" xfId="0" applyFont="1" applyBorder="1" applyAlignment="1" applyProtection="1">
      <alignment horizontal="left" vertical="center" wrapText="1"/>
      <protection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2" fillId="0" borderId="7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5" fillId="0" borderId="6" xfId="0" applyNumberFormat="1" applyFont="1" applyFill="1" applyBorder="1" applyAlignment="1" applyProtection="1">
      <alignment horizontal="right" vertical="center"/>
      <protection locked="0"/>
    </xf>
    <xf numFmtId="0" fontId="5" fillId="0" borderId="39" xfId="0" applyFont="1" applyBorder="1" applyAlignment="1">
      <alignment vertical="top"/>
    </xf>
    <xf numFmtId="4" fontId="0" fillId="0" borderId="0" xfId="0" applyNumberFormat="1" applyFont="1" applyAlignment="1">
      <alignment vertical="center"/>
    </xf>
    <xf numFmtId="4" fontId="5" fillId="0" borderId="4" xfId="0" applyNumberFormat="1" applyFont="1" applyBorder="1" applyAlignment="1" applyProtection="1">
      <alignment horizontal="center" vertical="center" wrapText="1"/>
      <protection locked="0"/>
    </xf>
    <xf numFmtId="4" fontId="6" fillId="3" borderId="12" xfId="0" applyNumberFormat="1" applyFont="1" applyFill="1" applyBorder="1" applyAlignment="1" applyProtection="1">
      <alignment horizontal="center" vertical="center" wrapText="1"/>
      <protection hidden="1"/>
    </xf>
    <xf numFmtId="4" fontId="5" fillId="3" borderId="1" xfId="0" applyNumberFormat="1" applyFont="1" applyFill="1" applyBorder="1" applyAlignment="1" applyProtection="1">
      <alignment horizontal="center" vertical="center" wrapText="1"/>
      <protection/>
    </xf>
    <xf numFmtId="4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4" fontId="5" fillId="3" borderId="2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Alignment="1">
      <alignment/>
    </xf>
    <xf numFmtId="0" fontId="2" fillId="0" borderId="20" xfId="0" applyFont="1" applyFill="1" applyBorder="1" applyAlignment="1">
      <alignment horizontal="left" vertical="center" wrapText="1"/>
    </xf>
    <xf numFmtId="0" fontId="6" fillId="2" borderId="40" xfId="0" applyFont="1" applyFill="1" applyBorder="1" applyAlignment="1" applyProtection="1">
      <alignment horizontal="center" vertical="center" wrapText="1"/>
      <protection/>
    </xf>
    <xf numFmtId="0" fontId="6" fillId="2" borderId="28" xfId="0" applyFont="1" applyFill="1" applyBorder="1" applyAlignment="1" applyProtection="1">
      <alignment horizontal="center" vertical="center" wrapText="1"/>
      <protection/>
    </xf>
    <xf numFmtId="0" fontId="6" fillId="2" borderId="4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/>
      <protection/>
    </xf>
    <xf numFmtId="0" fontId="5" fillId="0" borderId="38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5" fillId="0" borderId="5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left" vertical="top" wrapText="1"/>
      <protection/>
    </xf>
    <xf numFmtId="0" fontId="3" fillId="0" borderId="27" xfId="0" applyFont="1" applyBorder="1" applyAlignment="1" applyProtection="1">
      <alignment horizontal="left" vertical="top" wrapText="1"/>
      <protection locked="0"/>
    </xf>
    <xf numFmtId="0" fontId="3" fillId="0" borderId="39" xfId="0" applyFont="1" applyBorder="1" applyAlignment="1" applyProtection="1">
      <alignment horizontal="left" vertical="top" wrapText="1"/>
      <protection locked="0"/>
    </xf>
    <xf numFmtId="0" fontId="3" fillId="0" borderId="22" xfId="0" applyFont="1" applyBorder="1" applyAlignment="1" applyProtection="1">
      <alignment horizontal="left" vertical="top" wrapText="1"/>
      <protection locked="0"/>
    </xf>
    <xf numFmtId="0" fontId="3" fillId="0" borderId="14" xfId="0" applyFont="1" applyBorder="1" applyAlignment="1" applyProtection="1">
      <alignment horizontal="left" vertical="top" wrapText="1"/>
      <protection locked="0"/>
    </xf>
    <xf numFmtId="0" fontId="3" fillId="0" borderId="41" xfId="0" applyFont="1" applyBorder="1" applyAlignment="1" applyProtection="1">
      <alignment horizontal="left" vertical="top" wrapText="1"/>
      <protection locked="0"/>
    </xf>
    <xf numFmtId="0" fontId="3" fillId="0" borderId="11" xfId="0" applyFont="1" applyBorder="1" applyAlignment="1" applyProtection="1">
      <alignment horizontal="left" vertical="top" wrapText="1"/>
      <protection locked="0"/>
    </xf>
    <xf numFmtId="0" fontId="3" fillId="0" borderId="39" xfId="0" applyFont="1" applyBorder="1" applyAlignment="1" applyProtection="1">
      <alignment horizontal="left"/>
      <protection locked="0"/>
    </xf>
    <xf numFmtId="0" fontId="5" fillId="2" borderId="42" xfId="0" applyFont="1" applyFill="1" applyBorder="1" applyAlignment="1" applyProtection="1">
      <alignment horizontal="center" vertical="center" wrapText="1"/>
      <protection/>
    </xf>
    <xf numFmtId="0" fontId="5" fillId="2" borderId="2" xfId="0" applyFont="1" applyFill="1" applyBorder="1" applyAlignment="1" applyProtection="1">
      <alignment horizontal="center" vertical="center" wrapText="1"/>
      <protection/>
    </xf>
    <xf numFmtId="0" fontId="6" fillId="0" borderId="43" xfId="0" applyFont="1" applyBorder="1" applyAlignment="1" applyProtection="1">
      <alignment vertical="center" wrapText="1"/>
      <protection/>
    </xf>
    <xf numFmtId="0" fontId="6" fillId="0" borderId="4" xfId="0" applyFont="1" applyBorder="1" applyAlignment="1" applyProtection="1">
      <alignment vertical="center" wrapText="1"/>
      <protection/>
    </xf>
    <xf numFmtId="0" fontId="5" fillId="0" borderId="44" xfId="0" applyFont="1" applyBorder="1" applyAlignment="1" applyProtection="1">
      <alignment vertical="center" wrapText="1"/>
      <protection/>
    </xf>
    <xf numFmtId="0" fontId="5" fillId="0" borderId="45" xfId="0" applyFont="1" applyBorder="1" applyAlignment="1" applyProtection="1">
      <alignment vertical="center"/>
      <protection/>
    </xf>
    <xf numFmtId="0" fontId="5" fillId="0" borderId="43" xfId="0" applyFont="1" applyBorder="1" applyAlignment="1" applyProtection="1">
      <alignment vertical="center"/>
      <protection/>
    </xf>
    <xf numFmtId="0" fontId="6" fillId="0" borderId="45" xfId="0" applyFont="1" applyBorder="1" applyAlignment="1" applyProtection="1">
      <alignment vertical="center" wrapText="1"/>
      <protection/>
    </xf>
    <xf numFmtId="0" fontId="6" fillId="0" borderId="1" xfId="0" applyFont="1" applyBorder="1" applyAlignment="1" applyProtection="1">
      <alignment vertical="center" wrapText="1"/>
      <protection/>
    </xf>
    <xf numFmtId="0" fontId="5" fillId="0" borderId="30" xfId="0" applyFont="1" applyBorder="1" applyAlignment="1" applyProtection="1">
      <alignment horizontal="left" vertical="center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6" fillId="0" borderId="46" xfId="0" applyFont="1" applyBorder="1" applyAlignment="1" applyProtection="1">
      <alignment vertical="center" wrapText="1"/>
      <protection/>
    </xf>
    <xf numFmtId="0" fontId="6" fillId="0" borderId="44" xfId="0" applyFont="1" applyBorder="1" applyAlignment="1" applyProtection="1">
      <alignment vertical="center" wrapText="1"/>
      <protection/>
    </xf>
    <xf numFmtId="0" fontId="5" fillId="0" borderId="46" xfId="0" applyFont="1" applyBorder="1" applyAlignment="1" applyProtection="1">
      <alignment vertical="center" wrapText="1"/>
      <protection/>
    </xf>
    <xf numFmtId="0" fontId="5" fillId="0" borderId="1" xfId="0" applyFont="1" applyBorder="1" applyAlignment="1" applyProtection="1">
      <alignment vertical="center" wrapText="1"/>
      <protection/>
    </xf>
    <xf numFmtId="0" fontId="5" fillId="0" borderId="47" xfId="0" applyFont="1" applyBorder="1" applyAlignment="1" applyProtection="1">
      <alignment horizontal="left" vertical="center" wrapText="1"/>
      <protection/>
    </xf>
    <xf numFmtId="0" fontId="5" fillId="0" borderId="48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6" fillId="0" borderId="12" xfId="0" applyFont="1" applyBorder="1" applyAlignment="1" applyProtection="1">
      <alignment vertical="center" wrapText="1"/>
      <protection/>
    </xf>
    <xf numFmtId="0" fontId="6" fillId="0" borderId="49" xfId="0" applyFont="1" applyBorder="1" applyAlignment="1" applyProtection="1">
      <alignment vertical="center" wrapText="1"/>
      <protection/>
    </xf>
    <xf numFmtId="0" fontId="6" fillId="0" borderId="15" xfId="0" applyFont="1" applyBorder="1" applyAlignment="1" applyProtection="1">
      <alignment vertical="center" wrapText="1"/>
      <protection/>
    </xf>
    <xf numFmtId="0" fontId="5" fillId="0" borderId="36" xfId="0" applyFont="1" applyBorder="1" applyAlignment="1" applyProtection="1">
      <alignment horizontal="left" vertical="center" wrapText="1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0" fontId="6" fillId="0" borderId="4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42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5" fillId="0" borderId="7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5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6" fillId="0" borderId="45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30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6" fillId="0" borderId="37" xfId="0" applyFont="1" applyBorder="1" applyAlignment="1">
      <alignment horizontal="left" vertical="center" wrapText="1"/>
    </xf>
    <xf numFmtId="0" fontId="6" fillId="0" borderId="51" xfId="0" applyFont="1" applyBorder="1" applyAlignment="1">
      <alignment horizontal="left" vertical="center" wrapText="1"/>
    </xf>
    <xf numFmtId="0" fontId="6" fillId="0" borderId="3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35" xfId="0" applyFont="1" applyBorder="1" applyAlignment="1">
      <alignment horizontal="left" vertical="center" wrapText="1"/>
    </xf>
    <xf numFmtId="0" fontId="6" fillId="0" borderId="36" xfId="0" applyFont="1" applyBorder="1" applyAlignment="1">
      <alignment horizontal="left" vertical="center" wrapText="1"/>
    </xf>
    <xf numFmtId="0" fontId="6" fillId="0" borderId="4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2" borderId="52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left" vertical="top" wrapText="1"/>
      <protection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3" fillId="0" borderId="39" xfId="0" applyFont="1" applyBorder="1" applyAlignment="1" applyProtection="1">
      <alignment horizontal="left" vertical="top"/>
      <protection locked="0"/>
    </xf>
    <xf numFmtId="0" fontId="2" fillId="0" borderId="1" xfId="0" applyFont="1" applyBorder="1" applyAlignment="1">
      <alignment horizontal="left" vertical="top" wrapText="1"/>
    </xf>
    <xf numFmtId="0" fontId="3" fillId="0" borderId="39" xfId="0" applyFont="1" applyBorder="1" applyAlignment="1" applyProtection="1">
      <alignment/>
      <protection locked="0"/>
    </xf>
    <xf numFmtId="0" fontId="6" fillId="0" borderId="53" xfId="0" applyFont="1" applyBorder="1" applyAlignment="1">
      <alignment horizontal="left" vertical="center"/>
    </xf>
    <xf numFmtId="0" fontId="6" fillId="0" borderId="54" xfId="0" applyFont="1" applyBorder="1" applyAlignment="1">
      <alignment horizontal="left" vertical="center"/>
    </xf>
    <xf numFmtId="0" fontId="6" fillId="0" borderId="5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44" fontId="6" fillId="0" borderId="37" xfId="18" applyFont="1" applyBorder="1" applyAlignment="1">
      <alignment horizontal="left" vertical="center"/>
    </xf>
    <xf numFmtId="44" fontId="6" fillId="0" borderId="38" xfId="18" applyFont="1" applyBorder="1" applyAlignment="1">
      <alignment horizontal="left" vertical="center"/>
    </xf>
    <xf numFmtId="44" fontId="6" fillId="0" borderId="19" xfId="18" applyFont="1" applyBorder="1" applyAlignment="1">
      <alignment horizontal="left" vertical="center"/>
    </xf>
    <xf numFmtId="44" fontId="6" fillId="0" borderId="35" xfId="18" applyFont="1" applyBorder="1" applyAlignment="1">
      <alignment horizontal="left" vertical="center"/>
    </xf>
    <xf numFmtId="0" fontId="6" fillId="2" borderId="2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5" fillId="2" borderId="4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top"/>
    </xf>
    <xf numFmtId="0" fontId="6" fillId="0" borderId="0" xfId="0" applyFont="1" applyAlignment="1">
      <alignment horizontal="justify"/>
    </xf>
    <xf numFmtId="0" fontId="9" fillId="0" borderId="0" xfId="0" applyFont="1" applyAlignment="1">
      <alignment/>
    </xf>
    <xf numFmtId="0" fontId="6" fillId="0" borderId="49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44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6" fillId="2" borderId="5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5" fillId="2" borderId="57" xfId="0" applyFont="1" applyFill="1" applyBorder="1" applyAlignment="1">
      <alignment horizontal="center" vertical="center" wrapText="1"/>
    </xf>
    <xf numFmtId="0" fontId="5" fillId="2" borderId="58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6" fillId="0" borderId="4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46" xfId="0" applyFont="1" applyBorder="1" applyAlignment="1">
      <alignment horizontal="left" vertical="center" wrapText="1"/>
    </xf>
    <xf numFmtId="0" fontId="0" fillId="0" borderId="46" xfId="0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6" fillId="0" borderId="45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5" fillId="0" borderId="30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6" fillId="0" borderId="46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55" xfId="0" applyFont="1" applyBorder="1" applyAlignment="1">
      <alignment vertical="center" wrapText="1"/>
    </xf>
    <xf numFmtId="0" fontId="6" fillId="0" borderId="25" xfId="0" applyFont="1" applyBorder="1" applyAlignment="1">
      <alignment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3" fillId="0" borderId="0" xfId="0" applyFont="1" applyAlignment="1" applyProtection="1">
      <alignment horizontal="left"/>
      <protection locked="0"/>
    </xf>
    <xf numFmtId="0" fontId="6" fillId="0" borderId="37" xfId="0" applyFont="1" applyBorder="1" applyAlignment="1">
      <alignment horizontal="left" wrapText="1"/>
    </xf>
    <xf numFmtId="0" fontId="6" fillId="0" borderId="60" xfId="0" applyFont="1" applyBorder="1" applyAlignment="1">
      <alignment horizontal="left" wrapText="1"/>
    </xf>
    <xf numFmtId="0" fontId="6" fillId="0" borderId="23" xfId="0" applyFont="1" applyBorder="1" applyAlignment="1">
      <alignment horizontal="left" wrapText="1"/>
    </xf>
    <xf numFmtId="0" fontId="5" fillId="2" borderId="42" xfId="0" applyFont="1" applyFill="1" applyBorder="1" applyAlignment="1">
      <alignment horizontal="center" vertical="top"/>
    </xf>
    <xf numFmtId="0" fontId="5" fillId="2" borderId="24" xfId="0" applyFont="1" applyFill="1" applyBorder="1" applyAlignment="1">
      <alignment horizontal="center" vertical="top"/>
    </xf>
    <xf numFmtId="0" fontId="5" fillId="2" borderId="2" xfId="0" applyFont="1" applyFill="1" applyBorder="1" applyAlignment="1">
      <alignment horizontal="center" vertical="top"/>
    </xf>
    <xf numFmtId="0" fontId="6" fillId="0" borderId="37" xfId="0" applyFont="1" applyBorder="1" applyAlignment="1">
      <alignment horizontal="left" vertical="center"/>
    </xf>
    <xf numFmtId="0" fontId="6" fillId="0" borderId="51" xfId="0" applyFont="1" applyBorder="1" applyAlignment="1">
      <alignment horizontal="left" vertical="center"/>
    </xf>
    <xf numFmtId="0" fontId="6" fillId="0" borderId="38" xfId="0" applyFont="1" applyBorder="1" applyAlignment="1">
      <alignment horizontal="left" vertical="center"/>
    </xf>
    <xf numFmtId="0" fontId="6" fillId="0" borderId="36" xfId="0" applyFont="1" applyBorder="1" applyAlignment="1">
      <alignment horizontal="left" vertical="center"/>
    </xf>
    <xf numFmtId="0" fontId="6" fillId="0" borderId="41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5" fillId="0" borderId="24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6" fillId="0" borderId="46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0" fontId="6" fillId="0" borderId="4" xfId="0" applyFont="1" applyBorder="1" applyAlignment="1">
      <alignment vertical="top"/>
    </xf>
    <xf numFmtId="0" fontId="6" fillId="0" borderId="1" xfId="0" applyFont="1" applyBorder="1" applyAlignment="1">
      <alignment vertical="top"/>
    </xf>
    <xf numFmtId="0" fontId="5" fillId="0" borderId="19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6" fillId="0" borderId="61" xfId="0" applyFont="1" applyBorder="1" applyAlignment="1">
      <alignment vertical="top"/>
    </xf>
    <xf numFmtId="0" fontId="6" fillId="0" borderId="38" xfId="0" applyFont="1" applyBorder="1" applyAlignment="1">
      <alignment vertical="top"/>
    </xf>
    <xf numFmtId="0" fontId="6" fillId="0" borderId="52" xfId="0" applyFont="1" applyBorder="1" applyAlignment="1">
      <alignment vertical="top"/>
    </xf>
    <xf numFmtId="0" fontId="6" fillId="0" borderId="25" xfId="0" applyFont="1" applyBorder="1" applyAlignment="1">
      <alignment vertical="top"/>
    </xf>
    <xf numFmtId="0" fontId="5" fillId="0" borderId="0" xfId="0" applyFont="1" applyBorder="1" applyAlignment="1">
      <alignment horizontal="left"/>
    </xf>
    <xf numFmtId="0" fontId="5" fillId="0" borderId="41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50" xfId="0" applyFont="1" applyBorder="1" applyAlignment="1">
      <alignment horizontal="right" vertical="center"/>
    </xf>
    <xf numFmtId="0" fontId="5" fillId="0" borderId="39" xfId="0" applyFont="1" applyBorder="1" applyAlignment="1">
      <alignment horizontal="right" vertical="center"/>
    </xf>
    <xf numFmtId="0" fontId="5" fillId="0" borderId="22" xfId="0" applyFont="1" applyBorder="1" applyAlignment="1">
      <alignment horizontal="right" vertical="center"/>
    </xf>
    <xf numFmtId="0" fontId="5" fillId="0" borderId="47" xfId="0" applyFont="1" applyBorder="1" applyAlignment="1">
      <alignment horizontal="right" vertical="center"/>
    </xf>
    <xf numFmtId="0" fontId="5" fillId="0" borderId="56" xfId="0" applyFont="1" applyBorder="1" applyAlignment="1">
      <alignment horizontal="right" vertical="center"/>
    </xf>
    <xf numFmtId="0" fontId="5" fillId="0" borderId="48" xfId="0" applyFont="1" applyBorder="1" applyAlignment="1">
      <alignment horizontal="right" vertical="center"/>
    </xf>
    <xf numFmtId="0" fontId="5" fillId="0" borderId="2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36" xfId="0" applyFont="1" applyBorder="1" applyAlignment="1">
      <alignment horizontal="right" vertical="center"/>
    </xf>
    <xf numFmtId="0" fontId="5" fillId="0" borderId="41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0" borderId="14" xfId="0" applyFont="1" applyBorder="1" applyAlignment="1">
      <alignment horizontal="left"/>
    </xf>
    <xf numFmtId="0" fontId="5" fillId="0" borderId="20" xfId="0" applyFont="1" applyBorder="1" applyAlignment="1">
      <alignment horizontal="left" vertical="top" wrapText="1"/>
    </xf>
    <xf numFmtId="0" fontId="5" fillId="0" borderId="62" xfId="0" applyFont="1" applyBorder="1" applyAlignment="1">
      <alignment horizontal="left" vertical="center"/>
    </xf>
    <xf numFmtId="0" fontId="5" fillId="0" borderId="56" xfId="0" applyFont="1" applyBorder="1" applyAlignment="1">
      <alignment horizontal="left" vertical="center"/>
    </xf>
    <xf numFmtId="0" fontId="5" fillId="0" borderId="48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top"/>
    </xf>
    <xf numFmtId="0" fontId="5" fillId="0" borderId="7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30" xfId="0" applyFont="1" applyBorder="1" applyAlignment="1">
      <alignment horizontal="left"/>
    </xf>
    <xf numFmtId="0" fontId="6" fillId="0" borderId="63" xfId="0" applyFont="1" applyBorder="1" applyAlignment="1">
      <alignment horizontal="left"/>
    </xf>
    <xf numFmtId="0" fontId="6" fillId="0" borderId="60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2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2" borderId="42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3" fillId="0" borderId="20" xfId="0" applyFont="1" applyBorder="1" applyAlignment="1" applyProtection="1">
      <alignment horizontal="left" vertical="top" wrapText="1"/>
      <protection locked="0"/>
    </xf>
    <xf numFmtId="0" fontId="3" fillId="0" borderId="7" xfId="0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 applyProtection="1">
      <alignment horizontal="left" vertical="top" wrapText="1"/>
      <protection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>
      <selection activeCell="A4" sqref="A4:I4"/>
    </sheetView>
  </sheetViews>
  <sheetFormatPr defaultColWidth="9.140625" defaultRowHeight="12.75"/>
  <cols>
    <col min="8" max="8" width="12.140625" style="0" customWidth="1"/>
  </cols>
  <sheetData>
    <row r="1" ht="18">
      <c r="I1" s="1" t="s">
        <v>2</v>
      </c>
    </row>
    <row r="2" spans="1:9" ht="18">
      <c r="A2" s="212" t="s">
        <v>207</v>
      </c>
      <c r="B2" s="212"/>
      <c r="C2" s="212"/>
      <c r="D2" s="212"/>
      <c r="E2" s="212"/>
      <c r="F2" s="212"/>
      <c r="G2" s="212"/>
      <c r="H2" s="212"/>
      <c r="I2" s="212"/>
    </row>
    <row r="3" spans="1:9" ht="18">
      <c r="A3" s="1"/>
      <c r="B3" s="1"/>
      <c r="C3" s="1"/>
      <c r="D3" s="1"/>
      <c r="E3" s="1"/>
      <c r="F3" s="1"/>
      <c r="G3" s="1"/>
      <c r="H3" s="1"/>
      <c r="I3" s="1"/>
    </row>
    <row r="4" spans="1:9" s="2" customFormat="1" ht="15.75">
      <c r="A4" s="213" t="s">
        <v>60</v>
      </c>
      <c r="B4" s="213"/>
      <c r="C4" s="213"/>
      <c r="D4" s="213"/>
      <c r="E4" s="213"/>
      <c r="F4" s="213"/>
      <c r="G4" s="213"/>
      <c r="H4" s="213"/>
      <c r="I4" s="213"/>
    </row>
    <row r="5" ht="18">
      <c r="A5" s="1"/>
    </row>
    <row r="6" spans="1:9" s="3" customFormat="1" ht="31.5">
      <c r="A6" s="5" t="s">
        <v>1</v>
      </c>
      <c r="B6" s="208" t="s">
        <v>0</v>
      </c>
      <c r="C6" s="208"/>
      <c r="D6" s="208"/>
      <c r="E6" s="208"/>
      <c r="F6" s="208"/>
      <c r="G6" s="208"/>
      <c r="H6" s="208"/>
      <c r="I6" s="208"/>
    </row>
    <row r="7" spans="1:9" s="3" customFormat="1" ht="29.25" customHeight="1">
      <c r="A7" s="4" t="s">
        <v>61</v>
      </c>
      <c r="B7" s="225" t="s">
        <v>133</v>
      </c>
      <c r="C7" s="214"/>
      <c r="D7" s="214"/>
      <c r="E7" s="214"/>
      <c r="F7" s="214"/>
      <c r="G7" s="214"/>
      <c r="H7" s="214"/>
      <c r="I7" s="215"/>
    </row>
    <row r="8" spans="1:9" s="3" customFormat="1" ht="38.25" customHeight="1">
      <c r="A8" s="4" t="s">
        <v>62</v>
      </c>
      <c r="B8" s="225" t="s">
        <v>137</v>
      </c>
      <c r="C8" s="214"/>
      <c r="D8" s="214"/>
      <c r="E8" s="214"/>
      <c r="F8" s="214"/>
      <c r="G8" s="214"/>
      <c r="H8" s="214"/>
      <c r="I8" s="215"/>
    </row>
    <row r="9" spans="1:9" s="3" customFormat="1" ht="38.25" customHeight="1">
      <c r="A9" s="4" t="s">
        <v>91</v>
      </c>
      <c r="B9" s="225" t="s">
        <v>127</v>
      </c>
      <c r="C9" s="214"/>
      <c r="D9" s="214"/>
      <c r="E9" s="214"/>
      <c r="F9" s="214"/>
      <c r="G9" s="214"/>
      <c r="H9" s="214"/>
      <c r="I9" s="215"/>
    </row>
    <row r="10" spans="1:9" s="3" customFormat="1" ht="32.25" customHeight="1">
      <c r="A10" s="4" t="s">
        <v>90</v>
      </c>
      <c r="B10" s="225" t="s">
        <v>134</v>
      </c>
      <c r="C10" s="214"/>
      <c r="D10" s="214"/>
      <c r="E10" s="214"/>
      <c r="F10" s="214"/>
      <c r="G10" s="214"/>
      <c r="H10" s="214"/>
      <c r="I10" s="215"/>
    </row>
    <row r="11" spans="1:9" s="3" customFormat="1" ht="32.25" customHeight="1">
      <c r="A11" s="4" t="s">
        <v>92</v>
      </c>
      <c r="B11" s="225" t="s">
        <v>131</v>
      </c>
      <c r="C11" s="214"/>
      <c r="D11" s="214"/>
      <c r="E11" s="214"/>
      <c r="F11" s="214"/>
      <c r="G11" s="214"/>
      <c r="H11" s="214"/>
      <c r="I11" s="215"/>
    </row>
    <row r="12" spans="1:9" s="3" customFormat="1" ht="32.25" customHeight="1">
      <c r="A12" s="4" t="s">
        <v>95</v>
      </c>
      <c r="B12" s="225" t="s">
        <v>132</v>
      </c>
      <c r="C12" s="214"/>
      <c r="D12" s="214"/>
      <c r="E12" s="214"/>
      <c r="F12" s="214"/>
      <c r="G12" s="214"/>
      <c r="H12" s="214"/>
      <c r="I12" s="215"/>
    </row>
    <row r="13" spans="1:9" ht="33.75" customHeight="1">
      <c r="A13" s="4" t="s">
        <v>97</v>
      </c>
      <c r="B13" s="225" t="s">
        <v>27</v>
      </c>
      <c r="C13" s="214"/>
      <c r="D13" s="214"/>
      <c r="E13" s="214"/>
      <c r="F13" s="214"/>
      <c r="G13" s="214"/>
      <c r="H13" s="214"/>
      <c r="I13" s="215"/>
    </row>
  </sheetData>
  <sheetProtection password="CA75" sheet="1" objects="1" scenarios="1"/>
  <mergeCells count="10">
    <mergeCell ref="A2:I2"/>
    <mergeCell ref="B6:I6"/>
    <mergeCell ref="B7:I7"/>
    <mergeCell ref="B8:I8"/>
    <mergeCell ref="B9:I9"/>
    <mergeCell ref="B13:I13"/>
    <mergeCell ref="B10:I10"/>
    <mergeCell ref="A4:I4"/>
    <mergeCell ref="B11:I11"/>
    <mergeCell ref="B12:I12"/>
  </mergeCells>
  <printOptions horizontalCentered="1"/>
  <pageMargins left="0.7874015748031497" right="0.7874015748031497" top="0.984251968503937" bottom="0.984251968503937" header="0.5118110236220472" footer="0.5118110236220472"/>
  <pageSetup firstPageNumber="1" useFirstPageNumber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2"/>
  <sheetViews>
    <sheetView showZeros="0" workbookViewId="0" topLeftCell="A1">
      <selection activeCell="D1" sqref="D1:O2"/>
    </sheetView>
  </sheetViews>
  <sheetFormatPr defaultColWidth="9.140625" defaultRowHeight="12.75"/>
  <cols>
    <col min="1" max="1" width="6.7109375" style="103" customWidth="1"/>
    <col min="2" max="2" width="24.57421875" style="103" customWidth="1"/>
    <col min="3" max="3" width="7.7109375" style="104" customWidth="1"/>
    <col min="4" max="14" width="13.57421875" style="103" customWidth="1"/>
    <col min="15" max="15" width="16.57421875" style="103" customWidth="1"/>
    <col min="16" max="16384" width="9.140625" style="103" customWidth="1"/>
  </cols>
  <sheetData>
    <row r="1" spans="1:15" ht="12.75" customHeight="1">
      <c r="A1" s="234" t="s">
        <v>15</v>
      </c>
      <c r="B1" s="234"/>
      <c r="C1" s="234"/>
      <c r="D1" s="235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7"/>
    </row>
    <row r="2" spans="1:15" ht="12.75" customHeight="1">
      <c r="A2" s="234"/>
      <c r="B2" s="234"/>
      <c r="C2" s="234"/>
      <c r="D2" s="238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40"/>
    </row>
    <row r="3" spans="1:15" ht="15.75">
      <c r="A3" s="184" t="s">
        <v>12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</row>
    <row r="4" spans="14:15" ht="12.75">
      <c r="N4" s="105"/>
      <c r="O4" s="185" t="s">
        <v>125</v>
      </c>
    </row>
    <row r="5" spans="14:15" ht="12.75">
      <c r="N5" s="105"/>
      <c r="O5" s="105"/>
    </row>
    <row r="6" spans="1:8" ht="12.75">
      <c r="A6" s="209" t="s">
        <v>206</v>
      </c>
      <c r="B6" s="209"/>
      <c r="C6" s="209"/>
      <c r="D6" s="209"/>
      <c r="E6" s="209"/>
      <c r="F6" s="209"/>
      <c r="G6" s="209"/>
      <c r="H6" s="209"/>
    </row>
    <row r="7" ht="13.5" thickBot="1"/>
    <row r="8" spans="1:15" s="125" customFormat="1" ht="18" customHeight="1">
      <c r="A8" s="210" t="s">
        <v>111</v>
      </c>
      <c r="B8" s="211"/>
      <c r="C8" s="226" t="s">
        <v>4</v>
      </c>
      <c r="D8" s="229" t="s">
        <v>103</v>
      </c>
      <c r="E8" s="229"/>
      <c r="F8" s="229"/>
      <c r="G8" s="229"/>
      <c r="H8" s="229"/>
      <c r="I8" s="229"/>
      <c r="J8" s="229"/>
      <c r="K8" s="229"/>
      <c r="L8" s="229"/>
      <c r="M8" s="229"/>
      <c r="N8" s="230" t="s">
        <v>138</v>
      </c>
      <c r="O8" s="232" t="s">
        <v>30</v>
      </c>
    </row>
    <row r="9" spans="1:15" s="125" customFormat="1" ht="78" customHeight="1">
      <c r="A9" s="207"/>
      <c r="B9" s="204"/>
      <c r="C9" s="227"/>
      <c r="D9" s="173" t="s">
        <v>161</v>
      </c>
      <c r="E9" s="173" t="s">
        <v>162</v>
      </c>
      <c r="F9" s="173" t="s">
        <v>31</v>
      </c>
      <c r="G9" s="173" t="s">
        <v>163</v>
      </c>
      <c r="H9" s="173" t="s">
        <v>164</v>
      </c>
      <c r="I9" s="173" t="s">
        <v>34</v>
      </c>
      <c r="J9" s="173" t="s">
        <v>165</v>
      </c>
      <c r="K9" s="173" t="s">
        <v>35</v>
      </c>
      <c r="L9" s="173" t="s">
        <v>126</v>
      </c>
      <c r="M9" s="173" t="s">
        <v>36</v>
      </c>
      <c r="N9" s="231"/>
      <c r="O9" s="233"/>
    </row>
    <row r="10" spans="1:15" s="125" customFormat="1" ht="12" customHeight="1">
      <c r="A10" s="205"/>
      <c r="B10" s="206"/>
      <c r="C10" s="228"/>
      <c r="D10" s="174" t="s">
        <v>158</v>
      </c>
      <c r="E10" s="174" t="s">
        <v>158</v>
      </c>
      <c r="F10" s="174" t="s">
        <v>158</v>
      </c>
      <c r="G10" s="174" t="s">
        <v>158</v>
      </c>
      <c r="H10" s="174" t="s">
        <v>158</v>
      </c>
      <c r="I10" s="174" t="s">
        <v>158</v>
      </c>
      <c r="J10" s="174" t="s">
        <v>158</v>
      </c>
      <c r="K10" s="174" t="s">
        <v>158</v>
      </c>
      <c r="L10" s="174" t="s">
        <v>158</v>
      </c>
      <c r="M10" s="174" t="s">
        <v>158</v>
      </c>
      <c r="N10" s="173" t="s">
        <v>158</v>
      </c>
      <c r="O10" s="106" t="s">
        <v>158</v>
      </c>
    </row>
    <row r="11" spans="1:15" s="125" customFormat="1" ht="13.5" thickBot="1">
      <c r="A11" s="242" t="s">
        <v>6</v>
      </c>
      <c r="B11" s="243"/>
      <c r="C11" s="175" t="s">
        <v>7</v>
      </c>
      <c r="D11" s="126">
        <v>1</v>
      </c>
      <c r="E11" s="126">
        <v>2</v>
      </c>
      <c r="F11" s="126">
        <v>3</v>
      </c>
      <c r="G11" s="126">
        <v>4</v>
      </c>
      <c r="H11" s="126">
        <v>5</v>
      </c>
      <c r="I11" s="126">
        <v>6</v>
      </c>
      <c r="J11" s="126">
        <v>7</v>
      </c>
      <c r="K11" s="126">
        <v>8</v>
      </c>
      <c r="L11" s="126">
        <v>9</v>
      </c>
      <c r="M11" s="126">
        <v>10</v>
      </c>
      <c r="N11" s="126">
        <v>11</v>
      </c>
      <c r="O11" s="127">
        <v>12</v>
      </c>
    </row>
    <row r="12" spans="1:15" s="125" customFormat="1" ht="42.75" customHeight="1">
      <c r="A12" s="244" t="s">
        <v>112</v>
      </c>
      <c r="B12" s="245"/>
      <c r="C12" s="179">
        <v>1</v>
      </c>
      <c r="D12" s="133">
        <f aca="true" t="shared" si="0" ref="D12:N12">IF(SUM(D13:D15)&lt;&gt;0,SUM(D13:D15),0)</f>
        <v>0</v>
      </c>
      <c r="E12" s="133">
        <f t="shared" si="0"/>
        <v>0</v>
      </c>
      <c r="F12" s="133">
        <f t="shared" si="0"/>
        <v>0</v>
      </c>
      <c r="G12" s="133">
        <f t="shared" si="0"/>
        <v>0</v>
      </c>
      <c r="H12" s="133">
        <f t="shared" si="0"/>
        <v>0</v>
      </c>
      <c r="I12" s="133">
        <f t="shared" si="0"/>
        <v>0</v>
      </c>
      <c r="J12" s="133">
        <f t="shared" si="0"/>
        <v>0</v>
      </c>
      <c r="K12" s="133">
        <f t="shared" si="0"/>
        <v>0</v>
      </c>
      <c r="L12" s="133">
        <f t="shared" si="0"/>
        <v>0</v>
      </c>
      <c r="M12" s="133">
        <f t="shared" si="0"/>
        <v>0</v>
      </c>
      <c r="N12" s="133">
        <f t="shared" si="0"/>
        <v>0</v>
      </c>
      <c r="O12" s="134">
        <f>IF(SUM(D12:N12)&lt;&gt;0,SUM(D12:N12)+O16,0)</f>
        <v>0</v>
      </c>
    </row>
    <row r="13" spans="1:15" s="125" customFormat="1" ht="39.75" customHeight="1">
      <c r="A13" s="246" t="s">
        <v>113</v>
      </c>
      <c r="B13" s="176" t="s">
        <v>199</v>
      </c>
      <c r="C13" s="180">
        <v>2</v>
      </c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34">
        <f>IF(SUM(D13:N13)&lt;&gt;0,SUM(D13:N13),0)</f>
        <v>0</v>
      </c>
    </row>
    <row r="14" spans="1:15" s="125" customFormat="1" ht="18" customHeight="1">
      <c r="A14" s="247"/>
      <c r="B14" s="177" t="s">
        <v>166</v>
      </c>
      <c r="C14" s="180">
        <v>3</v>
      </c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34">
        <f aca="true" t="shared" si="1" ref="O14:O34">IF(SUM(D14:N14)&lt;&gt;0,SUM(D14:N14),0)</f>
        <v>0</v>
      </c>
    </row>
    <row r="15" spans="1:15" s="125" customFormat="1" ht="25.5" customHeight="1">
      <c r="A15" s="247"/>
      <c r="B15" s="177" t="s">
        <v>167</v>
      </c>
      <c r="C15" s="180">
        <v>4</v>
      </c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34">
        <f t="shared" si="1"/>
        <v>0</v>
      </c>
    </row>
    <row r="16" spans="1:15" s="128" customFormat="1" ht="18" customHeight="1">
      <c r="A16" s="248"/>
      <c r="B16" s="178" t="s">
        <v>168</v>
      </c>
      <c r="C16" s="180">
        <v>5</v>
      </c>
      <c r="D16" s="135" t="s">
        <v>9</v>
      </c>
      <c r="E16" s="135" t="s">
        <v>9</v>
      </c>
      <c r="F16" s="135" t="s">
        <v>9</v>
      </c>
      <c r="G16" s="135" t="s">
        <v>9</v>
      </c>
      <c r="H16" s="135" t="s">
        <v>9</v>
      </c>
      <c r="I16" s="136" t="s">
        <v>9</v>
      </c>
      <c r="J16" s="136" t="s">
        <v>9</v>
      </c>
      <c r="K16" s="136" t="s">
        <v>9</v>
      </c>
      <c r="L16" s="136" t="s">
        <v>9</v>
      </c>
      <c r="M16" s="136" t="s">
        <v>9</v>
      </c>
      <c r="N16" s="137" t="s">
        <v>9</v>
      </c>
      <c r="O16" s="216"/>
    </row>
    <row r="17" spans="1:15" s="125" customFormat="1" ht="18" customHeight="1">
      <c r="A17" s="249" t="s">
        <v>114</v>
      </c>
      <c r="B17" s="250"/>
      <c r="C17" s="180">
        <v>6</v>
      </c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34">
        <f>IF(SUM(D17:N17)&lt;&gt;0,SUM(D17:N17),0)</f>
        <v>0</v>
      </c>
    </row>
    <row r="18" spans="1:15" s="125" customFormat="1" ht="18" customHeight="1">
      <c r="A18" s="251" t="s">
        <v>169</v>
      </c>
      <c r="B18" s="252"/>
      <c r="C18" s="180">
        <v>7</v>
      </c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34">
        <f t="shared" si="1"/>
        <v>0</v>
      </c>
    </row>
    <row r="19" spans="1:15" s="125" customFormat="1" ht="18" customHeight="1">
      <c r="A19" s="244" t="s">
        <v>115</v>
      </c>
      <c r="B19" s="250"/>
      <c r="C19" s="180">
        <v>8</v>
      </c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34">
        <f t="shared" si="1"/>
        <v>0</v>
      </c>
    </row>
    <row r="20" spans="1:15" s="125" customFormat="1" ht="18" customHeight="1">
      <c r="A20" s="253" t="s">
        <v>116</v>
      </c>
      <c r="B20" s="250"/>
      <c r="C20" s="180">
        <v>9</v>
      </c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34">
        <f t="shared" si="1"/>
        <v>0</v>
      </c>
    </row>
    <row r="21" spans="1:15" s="125" customFormat="1" ht="39" customHeight="1">
      <c r="A21" s="254" t="s">
        <v>157</v>
      </c>
      <c r="B21" s="250"/>
      <c r="C21" s="180">
        <v>10</v>
      </c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34">
        <f t="shared" si="1"/>
        <v>0</v>
      </c>
    </row>
    <row r="22" spans="1:15" s="125" customFormat="1" ht="43.5" customHeight="1">
      <c r="A22" s="251" t="s">
        <v>156</v>
      </c>
      <c r="B22" s="252"/>
      <c r="C22" s="180">
        <v>11</v>
      </c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34">
        <f t="shared" si="1"/>
        <v>0</v>
      </c>
    </row>
    <row r="23" spans="1:15" s="125" customFormat="1" ht="27.75" customHeight="1">
      <c r="A23" s="253" t="s">
        <v>118</v>
      </c>
      <c r="B23" s="250"/>
      <c r="C23" s="180">
        <v>12</v>
      </c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34">
        <f t="shared" si="1"/>
        <v>0</v>
      </c>
    </row>
    <row r="24" spans="1:18" s="125" customFormat="1" ht="27.75" customHeight="1">
      <c r="A24" s="253" t="s">
        <v>13</v>
      </c>
      <c r="B24" s="250"/>
      <c r="C24" s="180">
        <v>13</v>
      </c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34">
        <f t="shared" si="1"/>
        <v>0</v>
      </c>
      <c r="R24" s="129"/>
    </row>
    <row r="25" spans="1:15" s="125" customFormat="1" ht="18" customHeight="1">
      <c r="A25" s="254" t="s">
        <v>119</v>
      </c>
      <c r="B25" s="250"/>
      <c r="C25" s="180">
        <v>14</v>
      </c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34">
        <f t="shared" si="1"/>
        <v>0</v>
      </c>
    </row>
    <row r="26" spans="1:15" s="125" customFormat="1" ht="18" customHeight="1">
      <c r="A26" s="251" t="s">
        <v>170</v>
      </c>
      <c r="B26" s="252"/>
      <c r="C26" s="180">
        <v>15</v>
      </c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38">
        <f t="shared" si="1"/>
        <v>0</v>
      </c>
    </row>
    <row r="27" spans="1:15" s="125" customFormat="1" ht="18" customHeight="1">
      <c r="A27" s="244" t="s">
        <v>120</v>
      </c>
      <c r="B27" s="250"/>
      <c r="C27" s="180">
        <v>16</v>
      </c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34">
        <f t="shared" si="1"/>
        <v>0</v>
      </c>
    </row>
    <row r="28" spans="1:15" s="125" customFormat="1" ht="53.25" customHeight="1">
      <c r="A28" s="255" t="s">
        <v>172</v>
      </c>
      <c r="B28" s="256"/>
      <c r="C28" s="180">
        <v>17</v>
      </c>
      <c r="D28" s="140">
        <f aca="true" t="shared" si="2" ref="D28:I28">D12+D17+D19+D20+D21-D22+D23+D24+D25+D27</f>
        <v>0</v>
      </c>
      <c r="E28" s="140">
        <f t="shared" si="2"/>
        <v>0</v>
      </c>
      <c r="F28" s="140">
        <f t="shared" si="2"/>
        <v>0</v>
      </c>
      <c r="G28" s="140">
        <f t="shared" si="2"/>
        <v>0</v>
      </c>
      <c r="H28" s="140">
        <f t="shared" si="2"/>
        <v>0</v>
      </c>
      <c r="I28" s="140">
        <f t="shared" si="2"/>
        <v>0</v>
      </c>
      <c r="J28" s="140">
        <f>J12+J17+J19+J20+J21-J22+J23+J24+J25+J27</f>
        <v>0</v>
      </c>
      <c r="K28" s="140">
        <f>K12+K17+K19+K20+K21-K22+K23+K24+K25+K27</f>
        <v>0</v>
      </c>
      <c r="L28" s="140">
        <f>L12+L17+L19+L20+L21-L22+L23+L24+L25+L27</f>
        <v>0</v>
      </c>
      <c r="M28" s="140">
        <f>M12+M17+M19+M20+M21-M22+M23+M24+M25+M27</f>
        <v>0</v>
      </c>
      <c r="N28" s="140">
        <f>N12+N17+N19+N20+N21-N22+N23+N24+N25+N27</f>
        <v>0</v>
      </c>
      <c r="O28" s="138">
        <f>IF(SUM(D28:N28)&lt;&gt;0,SUM(D28:N28),0)</f>
        <v>0</v>
      </c>
    </row>
    <row r="29" spans="1:15" s="125" customFormat="1" ht="51.75" customHeight="1">
      <c r="A29" s="253" t="s">
        <v>171</v>
      </c>
      <c r="B29" s="250"/>
      <c r="C29" s="180">
        <v>18</v>
      </c>
      <c r="D29" s="141">
        <f aca="true" t="shared" si="3" ref="D29:N29">D22+D28</f>
        <v>0</v>
      </c>
      <c r="E29" s="141">
        <f t="shared" si="3"/>
        <v>0</v>
      </c>
      <c r="F29" s="141">
        <f t="shared" si="3"/>
        <v>0</v>
      </c>
      <c r="G29" s="141">
        <f t="shared" si="3"/>
        <v>0</v>
      </c>
      <c r="H29" s="141">
        <f t="shared" si="3"/>
        <v>0</v>
      </c>
      <c r="I29" s="141">
        <f t="shared" si="3"/>
        <v>0</v>
      </c>
      <c r="J29" s="141">
        <f t="shared" si="3"/>
        <v>0</v>
      </c>
      <c r="K29" s="141">
        <f t="shared" si="3"/>
        <v>0</v>
      </c>
      <c r="L29" s="141">
        <f t="shared" si="3"/>
        <v>0</v>
      </c>
      <c r="M29" s="141">
        <f t="shared" si="3"/>
        <v>0</v>
      </c>
      <c r="N29" s="141">
        <f t="shared" si="3"/>
        <v>0</v>
      </c>
      <c r="O29" s="134">
        <f t="shared" si="1"/>
        <v>0</v>
      </c>
    </row>
    <row r="30" spans="1:15" s="125" customFormat="1" ht="18" customHeight="1" thickBot="1">
      <c r="A30" s="261" t="s">
        <v>121</v>
      </c>
      <c r="B30" s="261"/>
      <c r="C30" s="181">
        <v>19</v>
      </c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39">
        <f t="shared" si="1"/>
        <v>0</v>
      </c>
    </row>
    <row r="31" spans="1:15" s="125" customFormat="1" ht="52.5" customHeight="1" thickBot="1">
      <c r="A31" s="262" t="s">
        <v>198</v>
      </c>
      <c r="B31" s="263"/>
      <c r="C31" s="182">
        <v>20</v>
      </c>
      <c r="D31" s="142">
        <f>D29+D30</f>
        <v>0</v>
      </c>
      <c r="E31" s="142">
        <f aca="true" t="shared" si="4" ref="E31:M31">E29+E30</f>
        <v>0</v>
      </c>
      <c r="F31" s="142">
        <f t="shared" si="4"/>
        <v>0</v>
      </c>
      <c r="G31" s="142">
        <f t="shared" si="4"/>
        <v>0</v>
      </c>
      <c r="H31" s="142">
        <f t="shared" si="4"/>
        <v>0</v>
      </c>
      <c r="I31" s="142">
        <f t="shared" si="4"/>
        <v>0</v>
      </c>
      <c r="J31" s="142">
        <f t="shared" si="4"/>
        <v>0</v>
      </c>
      <c r="K31" s="142">
        <f t="shared" si="4"/>
        <v>0</v>
      </c>
      <c r="L31" s="142">
        <f t="shared" si="4"/>
        <v>0</v>
      </c>
      <c r="M31" s="142">
        <f t="shared" si="4"/>
        <v>0</v>
      </c>
      <c r="N31" s="142">
        <f>N29+N30</f>
        <v>0</v>
      </c>
      <c r="O31" s="134">
        <f t="shared" si="1"/>
        <v>0</v>
      </c>
    </row>
    <row r="32" spans="1:15" s="125" customFormat="1" ht="18" customHeight="1">
      <c r="A32" s="264" t="s">
        <v>122</v>
      </c>
      <c r="B32" s="265"/>
      <c r="C32" s="179">
        <v>21</v>
      </c>
      <c r="D32" s="117">
        <v>3</v>
      </c>
      <c r="E32" s="117"/>
      <c r="F32" s="117"/>
      <c r="G32" s="117"/>
      <c r="H32" s="117"/>
      <c r="I32" s="118"/>
      <c r="J32" s="118"/>
      <c r="K32" s="118"/>
      <c r="L32" s="118"/>
      <c r="M32" s="118"/>
      <c r="N32" s="119"/>
      <c r="O32" s="138">
        <f t="shared" si="1"/>
        <v>3</v>
      </c>
    </row>
    <row r="33" spans="1:15" s="125" customFormat="1" ht="18" customHeight="1">
      <c r="A33" s="251" t="s">
        <v>123</v>
      </c>
      <c r="B33" s="252"/>
      <c r="C33" s="180">
        <v>22</v>
      </c>
      <c r="D33" s="112">
        <v>2</v>
      </c>
      <c r="E33" s="112"/>
      <c r="F33" s="112"/>
      <c r="G33" s="112"/>
      <c r="H33" s="112"/>
      <c r="I33" s="114"/>
      <c r="J33" s="114"/>
      <c r="K33" s="114"/>
      <c r="L33" s="114"/>
      <c r="M33" s="114"/>
      <c r="N33" s="115"/>
      <c r="O33" s="138">
        <f t="shared" si="1"/>
        <v>2</v>
      </c>
    </row>
    <row r="34" spans="1:15" s="125" customFormat="1" ht="18" customHeight="1" thickBot="1">
      <c r="A34" s="257" t="s">
        <v>124</v>
      </c>
      <c r="B34" s="258"/>
      <c r="C34" s="183">
        <v>23</v>
      </c>
      <c r="D34" s="120">
        <v>1</v>
      </c>
      <c r="E34" s="120"/>
      <c r="F34" s="120"/>
      <c r="G34" s="120"/>
      <c r="H34" s="120"/>
      <c r="I34" s="121"/>
      <c r="J34" s="121"/>
      <c r="K34" s="121"/>
      <c r="L34" s="121"/>
      <c r="M34" s="121"/>
      <c r="N34" s="122"/>
      <c r="O34" s="138">
        <f t="shared" si="1"/>
        <v>1</v>
      </c>
    </row>
    <row r="35" spans="1:8" ht="12.75">
      <c r="A35" s="107"/>
      <c r="B35" s="107"/>
      <c r="C35" s="108"/>
      <c r="D35" s="109"/>
      <c r="E35" s="109"/>
      <c r="F35" s="109"/>
      <c r="G35" s="109"/>
      <c r="H35" s="109"/>
    </row>
    <row r="36" spans="1:8" ht="14.25" customHeight="1">
      <c r="A36" s="259" t="s">
        <v>14</v>
      </c>
      <c r="B36" s="259"/>
      <c r="C36" s="259"/>
      <c r="D36" s="259"/>
      <c r="E36" s="259"/>
      <c r="F36" s="259"/>
      <c r="G36" s="259"/>
      <c r="H36" s="259"/>
    </row>
    <row r="37" spans="1:8" ht="12.75">
      <c r="A37" s="260" t="s">
        <v>155</v>
      </c>
      <c r="B37" s="260"/>
      <c r="C37" s="260"/>
      <c r="D37" s="260"/>
      <c r="E37" s="260"/>
      <c r="F37" s="260"/>
      <c r="G37" s="260"/>
      <c r="H37" s="260"/>
    </row>
    <row r="38" spans="1:8" ht="12.75">
      <c r="A38" s="110" t="s">
        <v>142</v>
      </c>
      <c r="B38" s="110"/>
      <c r="C38" s="110"/>
      <c r="D38" s="110"/>
      <c r="E38" s="110"/>
      <c r="F38" s="110"/>
      <c r="G38" s="110"/>
      <c r="H38" s="110"/>
    </row>
    <row r="39" ht="12.75">
      <c r="A39" s="103" t="s">
        <v>197</v>
      </c>
    </row>
    <row r="42" ht="15.75">
      <c r="A42" s="111"/>
    </row>
  </sheetData>
  <sheetProtection password="CA75" sheet="1" objects="1" scenarios="1"/>
  <mergeCells count="32">
    <mergeCell ref="A34:B34"/>
    <mergeCell ref="A36:H36"/>
    <mergeCell ref="A37:H37"/>
    <mergeCell ref="A30:B30"/>
    <mergeCell ref="A31:B31"/>
    <mergeCell ref="A32:B32"/>
    <mergeCell ref="A33:B33"/>
    <mergeCell ref="A26:B26"/>
    <mergeCell ref="A27:B27"/>
    <mergeCell ref="A28:B28"/>
    <mergeCell ref="A29:B29"/>
    <mergeCell ref="A22:B22"/>
    <mergeCell ref="A23:B23"/>
    <mergeCell ref="A24:B24"/>
    <mergeCell ref="A25:B25"/>
    <mergeCell ref="A18:B18"/>
    <mergeCell ref="A19:B19"/>
    <mergeCell ref="A20:B20"/>
    <mergeCell ref="A21:B21"/>
    <mergeCell ref="A11:B11"/>
    <mergeCell ref="A12:B12"/>
    <mergeCell ref="A13:A16"/>
    <mergeCell ref="A17:B17"/>
    <mergeCell ref="N8:N9"/>
    <mergeCell ref="O8:O9"/>
    <mergeCell ref="A1:C2"/>
    <mergeCell ref="D1:O2"/>
    <mergeCell ref="B3:O3"/>
    <mergeCell ref="A6:H6"/>
    <mergeCell ref="A8:B10"/>
    <mergeCell ref="C8:C10"/>
    <mergeCell ref="D8:M8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showZeros="0" workbookViewId="0" topLeftCell="A1">
      <selection activeCell="J22" sqref="J22"/>
    </sheetView>
  </sheetViews>
  <sheetFormatPr defaultColWidth="9.140625" defaultRowHeight="12.75"/>
  <cols>
    <col min="1" max="1" width="9.00390625" style="8" customWidth="1"/>
    <col min="2" max="2" width="9.140625" style="8" hidden="1" customWidth="1"/>
    <col min="3" max="3" width="35.28125" style="8" customWidth="1"/>
    <col min="4" max="4" width="43.28125" style="8" customWidth="1"/>
    <col min="5" max="5" width="7.7109375" style="8" customWidth="1"/>
    <col min="6" max="6" width="40.00390625" style="8" customWidth="1"/>
    <col min="7" max="16384" width="9.140625" style="8" customWidth="1"/>
  </cols>
  <sheetData>
    <row r="1" spans="1:6" ht="15.75" customHeight="1">
      <c r="A1" s="307" t="s">
        <v>26</v>
      </c>
      <c r="B1" s="307"/>
      <c r="C1" s="307"/>
      <c r="D1" s="308"/>
      <c r="E1" s="308"/>
      <c r="F1" s="308"/>
    </row>
    <row r="2" spans="1:6" ht="15.75" customHeight="1">
      <c r="A2" s="307"/>
      <c r="B2" s="307"/>
      <c r="C2" s="307"/>
      <c r="D2" s="308"/>
      <c r="E2" s="308"/>
      <c r="F2" s="308"/>
    </row>
    <row r="3" spans="1:6" ht="15.75" customHeight="1">
      <c r="A3" s="217" t="s">
        <v>12</v>
      </c>
      <c r="B3" s="217"/>
      <c r="C3" s="309"/>
      <c r="D3" s="309"/>
      <c r="E3" s="309"/>
      <c r="F3" s="309"/>
    </row>
    <row r="4" spans="1:6" ht="12.75">
      <c r="A4" s="2"/>
      <c r="C4" s="186"/>
      <c r="D4" s="186"/>
      <c r="E4" s="186"/>
      <c r="F4" s="186"/>
    </row>
    <row r="5" ht="15.75">
      <c r="F5" s="21" t="s">
        <v>28</v>
      </c>
    </row>
    <row r="6" spans="1:6" ht="15.75">
      <c r="A6" s="7" t="s">
        <v>136</v>
      </c>
      <c r="F6" s="22"/>
    </row>
    <row r="7" ht="13.5" thickBot="1"/>
    <row r="8" spans="1:6" s="24" customFormat="1" ht="12.75">
      <c r="A8" s="293" t="s">
        <v>16</v>
      </c>
      <c r="B8" s="294"/>
      <c r="C8" s="294"/>
      <c r="D8" s="295"/>
      <c r="E8" s="302" t="s">
        <v>4</v>
      </c>
      <c r="F8" s="23" t="s">
        <v>17</v>
      </c>
    </row>
    <row r="9" spans="1:6" s="24" customFormat="1" ht="15.75">
      <c r="A9" s="296"/>
      <c r="B9" s="297"/>
      <c r="C9" s="297"/>
      <c r="D9" s="298"/>
      <c r="E9" s="303"/>
      <c r="F9" s="25" t="s">
        <v>18</v>
      </c>
    </row>
    <row r="10" spans="1:6" s="24" customFormat="1" ht="12.75">
      <c r="A10" s="299"/>
      <c r="B10" s="300"/>
      <c r="C10" s="300"/>
      <c r="D10" s="301"/>
      <c r="E10" s="304"/>
      <c r="F10" s="26" t="s">
        <v>159</v>
      </c>
    </row>
    <row r="11" spans="1:6" s="24" customFormat="1" ht="13.5" thickBot="1">
      <c r="A11" s="305" t="s">
        <v>6</v>
      </c>
      <c r="B11" s="306"/>
      <c r="C11" s="306"/>
      <c r="D11" s="306"/>
      <c r="E11" s="27" t="s">
        <v>7</v>
      </c>
      <c r="F11" s="28">
        <v>1</v>
      </c>
    </row>
    <row r="12" spans="1:6" s="24" customFormat="1" ht="21" customHeight="1">
      <c r="A12" s="276" t="s">
        <v>204</v>
      </c>
      <c r="B12" s="267"/>
      <c r="C12" s="267"/>
      <c r="D12" s="267"/>
      <c r="E12" s="29">
        <v>1</v>
      </c>
      <c r="F12" s="143">
        <f>IF(SUM(F13:F22)&lt;&gt;0,SUM(F13:F22),0)</f>
        <v>0</v>
      </c>
    </row>
    <row r="13" spans="1:6" s="24" customFormat="1" ht="12.75">
      <c r="A13" s="273" t="s">
        <v>19</v>
      </c>
      <c r="B13" s="33"/>
      <c r="C13" s="292" t="s">
        <v>33</v>
      </c>
      <c r="D13" s="272"/>
      <c r="E13" s="29">
        <v>2</v>
      </c>
      <c r="F13" s="144"/>
    </row>
    <row r="14" spans="1:6" s="24" customFormat="1" ht="12.75">
      <c r="A14" s="274"/>
      <c r="B14" s="283" t="s">
        <v>162</v>
      </c>
      <c r="C14" s="284"/>
      <c r="D14" s="284"/>
      <c r="E14" s="29">
        <v>3</v>
      </c>
      <c r="F14" s="144"/>
    </row>
    <row r="15" spans="1:6" s="24" customFormat="1" ht="12.75">
      <c r="A15" s="274"/>
      <c r="B15" s="283" t="s">
        <v>31</v>
      </c>
      <c r="C15" s="284"/>
      <c r="D15" s="284"/>
      <c r="E15" s="30">
        <v>4</v>
      </c>
      <c r="F15" s="144"/>
    </row>
    <row r="16" spans="1:6" s="24" customFormat="1" ht="12.75">
      <c r="A16" s="274"/>
      <c r="B16" s="283" t="s">
        <v>163</v>
      </c>
      <c r="C16" s="284"/>
      <c r="D16" s="284"/>
      <c r="E16" s="29">
        <v>5</v>
      </c>
      <c r="F16" s="144"/>
    </row>
    <row r="17" spans="1:6" s="24" customFormat="1" ht="12.75">
      <c r="A17" s="274"/>
      <c r="B17" s="283" t="s">
        <v>164</v>
      </c>
      <c r="C17" s="284"/>
      <c r="D17" s="284"/>
      <c r="E17" s="30">
        <v>6</v>
      </c>
      <c r="F17" s="144"/>
    </row>
    <row r="18" spans="1:6" s="24" customFormat="1" ht="12.75">
      <c r="A18" s="274"/>
      <c r="B18" s="283" t="s">
        <v>34</v>
      </c>
      <c r="C18" s="284"/>
      <c r="D18" s="284"/>
      <c r="E18" s="29">
        <v>7</v>
      </c>
      <c r="F18" s="144"/>
    </row>
    <row r="19" spans="1:6" s="24" customFormat="1" ht="12.75">
      <c r="A19" s="274"/>
      <c r="B19" s="283" t="s">
        <v>165</v>
      </c>
      <c r="C19" s="284"/>
      <c r="D19" s="284"/>
      <c r="E19" s="30">
        <v>8</v>
      </c>
      <c r="F19" s="144"/>
    </row>
    <row r="20" spans="1:6" s="24" customFormat="1" ht="12.75">
      <c r="A20" s="274"/>
      <c r="B20" s="283" t="s">
        <v>35</v>
      </c>
      <c r="C20" s="284"/>
      <c r="D20" s="284"/>
      <c r="E20" s="29">
        <v>9</v>
      </c>
      <c r="F20" s="144"/>
    </row>
    <row r="21" spans="1:6" s="24" customFormat="1" ht="12.75">
      <c r="A21" s="274"/>
      <c r="B21" s="283" t="s">
        <v>126</v>
      </c>
      <c r="C21" s="284"/>
      <c r="D21" s="284"/>
      <c r="E21" s="30">
        <v>10</v>
      </c>
      <c r="F21" s="144"/>
    </row>
    <row r="22" spans="1:6" s="24" customFormat="1" ht="12.75">
      <c r="A22" s="275"/>
      <c r="B22" s="80"/>
      <c r="C22" s="292" t="s">
        <v>36</v>
      </c>
      <c r="D22" s="272"/>
      <c r="E22" s="29">
        <v>11</v>
      </c>
      <c r="F22" s="144"/>
    </row>
    <row r="23" spans="1:8" s="24" customFormat="1" ht="12.75">
      <c r="A23" s="289" t="s">
        <v>143</v>
      </c>
      <c r="B23" s="290"/>
      <c r="C23" s="290"/>
      <c r="D23" s="291"/>
      <c r="E23" s="30">
        <v>12</v>
      </c>
      <c r="F23" s="145"/>
      <c r="H23" s="218"/>
    </row>
    <row r="24" spans="1:6" s="24" customFormat="1" ht="12.75">
      <c r="A24" s="289" t="s">
        <v>144</v>
      </c>
      <c r="B24" s="290"/>
      <c r="C24" s="290"/>
      <c r="D24" s="291"/>
      <c r="E24" s="30">
        <v>13</v>
      </c>
      <c r="F24" s="145"/>
    </row>
    <row r="25" spans="1:6" s="24" customFormat="1" ht="12.75">
      <c r="A25" s="273" t="s">
        <v>117</v>
      </c>
      <c r="B25" s="84"/>
      <c r="C25" s="271" t="s">
        <v>145</v>
      </c>
      <c r="D25" s="272"/>
      <c r="E25" s="30">
        <v>14</v>
      </c>
      <c r="F25" s="144"/>
    </row>
    <row r="26" spans="1:6" s="24" customFormat="1" ht="12.75">
      <c r="A26" s="274"/>
      <c r="B26" s="84"/>
      <c r="C26" s="271" t="s">
        <v>147</v>
      </c>
      <c r="D26" s="272"/>
      <c r="E26" s="30">
        <v>15</v>
      </c>
      <c r="F26" s="144"/>
    </row>
    <row r="27" spans="1:6" s="24" customFormat="1" ht="12.75">
      <c r="A27" s="275"/>
      <c r="B27" s="84"/>
      <c r="C27" s="271" t="s">
        <v>146</v>
      </c>
      <c r="D27" s="272"/>
      <c r="E27" s="30">
        <v>16</v>
      </c>
      <c r="F27" s="144"/>
    </row>
    <row r="28" spans="1:6" s="24" customFormat="1" ht="12.75">
      <c r="A28" s="285" t="s">
        <v>20</v>
      </c>
      <c r="B28" s="286"/>
      <c r="C28" s="286"/>
      <c r="D28" s="267"/>
      <c r="E28" s="30">
        <v>17</v>
      </c>
      <c r="F28" s="145"/>
    </row>
    <row r="29" spans="1:6" s="24" customFormat="1" ht="12.75">
      <c r="A29" s="287" t="s">
        <v>21</v>
      </c>
      <c r="B29" s="288"/>
      <c r="C29" s="288"/>
      <c r="D29" s="31"/>
      <c r="E29" s="30">
        <v>18</v>
      </c>
      <c r="F29" s="145"/>
    </row>
    <row r="30" spans="1:6" s="24" customFormat="1" ht="12.75">
      <c r="A30" s="266" t="s">
        <v>22</v>
      </c>
      <c r="B30" s="267"/>
      <c r="C30" s="267"/>
      <c r="D30" s="268"/>
      <c r="E30" s="30">
        <v>19</v>
      </c>
      <c r="F30" s="145"/>
    </row>
    <row r="31" spans="1:6" s="24" customFormat="1" ht="12.75">
      <c r="A31" s="276" t="s">
        <v>23</v>
      </c>
      <c r="B31" s="277"/>
      <c r="C31" s="268"/>
      <c r="D31" s="268"/>
      <c r="E31" s="30">
        <v>20</v>
      </c>
      <c r="F31" s="143">
        <f>F32+F33</f>
        <v>0</v>
      </c>
    </row>
    <row r="32" spans="1:6" s="24" customFormat="1" ht="12.75">
      <c r="A32" s="279" t="s">
        <v>24</v>
      </c>
      <c r="B32" s="280"/>
      <c r="C32" s="278" t="s">
        <v>173</v>
      </c>
      <c r="D32" s="278"/>
      <c r="E32" s="30">
        <v>21</v>
      </c>
      <c r="F32" s="144"/>
    </row>
    <row r="33" spans="1:6" s="24" customFormat="1" ht="12.75">
      <c r="A33" s="281"/>
      <c r="B33" s="282"/>
      <c r="C33" s="278" t="s">
        <v>174</v>
      </c>
      <c r="D33" s="278"/>
      <c r="E33" s="30">
        <v>22</v>
      </c>
      <c r="F33" s="144"/>
    </row>
    <row r="34" spans="1:6" s="24" customFormat="1" ht="12.75">
      <c r="A34" s="266" t="s">
        <v>25</v>
      </c>
      <c r="B34" s="267"/>
      <c r="C34" s="268"/>
      <c r="D34" s="268"/>
      <c r="E34" s="29">
        <v>23</v>
      </c>
      <c r="F34" s="145"/>
    </row>
    <row r="35" spans="1:6" s="24" customFormat="1" ht="21" customHeight="1" thickBot="1">
      <c r="A35" s="269" t="s">
        <v>148</v>
      </c>
      <c r="B35" s="270"/>
      <c r="C35" s="270"/>
      <c r="D35" s="270"/>
      <c r="E35" s="75">
        <v>24</v>
      </c>
      <c r="F35" s="146">
        <f>F12+F23+F24+F28+F29+F30+F31+F34</f>
        <v>0</v>
      </c>
    </row>
    <row r="36" spans="1:2" ht="12.75">
      <c r="A36" s="17" t="s">
        <v>14</v>
      </c>
      <c r="B36" s="18"/>
    </row>
    <row r="37" ht="12.75" customHeight="1">
      <c r="A37" s="34" t="s">
        <v>175</v>
      </c>
    </row>
    <row r="38" ht="12.75">
      <c r="A38" s="2" t="s">
        <v>149</v>
      </c>
    </row>
  </sheetData>
  <sheetProtection password="CA75" sheet="1" objects="1" scenarios="1"/>
  <mergeCells count="33">
    <mergeCell ref="A1:C2"/>
    <mergeCell ref="D1:F2"/>
    <mergeCell ref="C3:F3"/>
    <mergeCell ref="C13:D13"/>
    <mergeCell ref="A8:D10"/>
    <mergeCell ref="E8:E10"/>
    <mergeCell ref="A11:D11"/>
    <mergeCell ref="A12:D12"/>
    <mergeCell ref="B19:D19"/>
    <mergeCell ref="B20:D20"/>
    <mergeCell ref="B14:D14"/>
    <mergeCell ref="B15:D15"/>
    <mergeCell ref="B16:D16"/>
    <mergeCell ref="C33:D33"/>
    <mergeCell ref="B21:D21"/>
    <mergeCell ref="A28:D28"/>
    <mergeCell ref="A29:C29"/>
    <mergeCell ref="A24:D24"/>
    <mergeCell ref="A13:A22"/>
    <mergeCell ref="C22:D22"/>
    <mergeCell ref="A23:D23"/>
    <mergeCell ref="B17:D17"/>
    <mergeCell ref="B18:D18"/>
    <mergeCell ref="A34:D34"/>
    <mergeCell ref="A35:D35"/>
    <mergeCell ref="C25:D25"/>
    <mergeCell ref="C26:D26"/>
    <mergeCell ref="C27:D27"/>
    <mergeCell ref="A25:A27"/>
    <mergeCell ref="A30:D30"/>
    <mergeCell ref="A31:D31"/>
    <mergeCell ref="C32:D32"/>
    <mergeCell ref="A32:B3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7"/>
  <sheetViews>
    <sheetView showZeros="0" workbookViewId="0" topLeftCell="A1">
      <selection activeCell="I9" sqref="I9"/>
    </sheetView>
  </sheetViews>
  <sheetFormatPr defaultColWidth="9.140625" defaultRowHeight="12.75"/>
  <cols>
    <col min="1" max="1" width="11.28125" style="0" customWidth="1"/>
    <col min="2" max="2" width="51.28125" style="0" customWidth="1"/>
    <col min="3" max="3" width="6.421875" style="0" customWidth="1"/>
    <col min="4" max="4" width="19.00390625" style="0" customWidth="1"/>
    <col min="5" max="5" width="20.00390625" style="0" customWidth="1"/>
    <col min="6" max="6" width="24.00390625" style="0" customWidth="1"/>
  </cols>
  <sheetData>
    <row r="1" spans="1:6" ht="19.5" customHeight="1">
      <c r="A1" s="310" t="s">
        <v>26</v>
      </c>
      <c r="B1" s="310"/>
      <c r="C1" s="235"/>
      <c r="D1" s="236"/>
      <c r="E1" s="236"/>
      <c r="F1" s="237"/>
    </row>
    <row r="2" spans="1:6" ht="19.5" customHeight="1">
      <c r="A2" s="310"/>
      <c r="B2" s="310"/>
      <c r="C2" s="238"/>
      <c r="D2" s="239"/>
      <c r="E2" s="239"/>
      <c r="F2" s="240"/>
    </row>
    <row r="3" spans="1:6" ht="15.75">
      <c r="A3" s="2" t="s">
        <v>12</v>
      </c>
      <c r="B3" s="311"/>
      <c r="C3" s="311"/>
      <c r="D3" s="311"/>
      <c r="E3" s="311"/>
      <c r="F3" s="311"/>
    </row>
    <row r="4" s="8" customFormat="1" ht="15.75">
      <c r="F4" s="21" t="s">
        <v>29</v>
      </c>
    </row>
    <row r="5" spans="1:3" s="8" customFormat="1" ht="15.75">
      <c r="A5" s="7" t="s">
        <v>127</v>
      </c>
      <c r="C5" s="7"/>
    </row>
    <row r="6" ht="13.5" thickBot="1"/>
    <row r="7" spans="1:6" s="37" customFormat="1" ht="27.75" customHeight="1">
      <c r="A7" s="318" t="s">
        <v>102</v>
      </c>
      <c r="B7" s="319"/>
      <c r="C7" s="322" t="s">
        <v>4</v>
      </c>
      <c r="D7" s="324" t="s">
        <v>109</v>
      </c>
      <c r="E7" s="314" t="s">
        <v>151</v>
      </c>
      <c r="F7" s="76" t="s">
        <v>100</v>
      </c>
    </row>
    <row r="8" spans="1:6" s="37" customFormat="1" ht="16.5" customHeight="1">
      <c r="A8" s="320"/>
      <c r="B8" s="321"/>
      <c r="C8" s="323"/>
      <c r="D8" s="315"/>
      <c r="E8" s="315"/>
      <c r="F8" s="41" t="s">
        <v>101</v>
      </c>
    </row>
    <row r="9" spans="1:6" s="37" customFormat="1" ht="18" customHeight="1">
      <c r="A9" s="320"/>
      <c r="B9" s="321"/>
      <c r="C9" s="323"/>
      <c r="D9" s="91" t="s">
        <v>11</v>
      </c>
      <c r="E9" s="92" t="s">
        <v>11</v>
      </c>
      <c r="F9" s="93" t="s">
        <v>160</v>
      </c>
    </row>
    <row r="10" spans="1:6" s="38" customFormat="1" ht="11.25" customHeight="1" thickBot="1">
      <c r="A10" s="327" t="s">
        <v>6</v>
      </c>
      <c r="B10" s="328"/>
      <c r="C10" s="27" t="s">
        <v>7</v>
      </c>
      <c r="D10" s="27">
        <v>1</v>
      </c>
      <c r="E10" s="27">
        <v>2</v>
      </c>
      <c r="F10" s="28">
        <v>3</v>
      </c>
    </row>
    <row r="11" spans="1:6" s="37" customFormat="1" ht="18.75" customHeight="1" thickBot="1">
      <c r="A11" s="325" t="s">
        <v>103</v>
      </c>
      <c r="B11" s="326"/>
      <c r="C11" s="85">
        <v>1</v>
      </c>
      <c r="D11" s="147">
        <f>SUM(D12:D21)</f>
        <v>0</v>
      </c>
      <c r="E11" s="147">
        <f>SUM(E12:E21)</f>
        <v>0</v>
      </c>
      <c r="F11" s="148">
        <f>SUM(F12:F21)</f>
        <v>0</v>
      </c>
    </row>
    <row r="12" spans="1:6" ht="18" customHeight="1">
      <c r="A12" s="316" t="s">
        <v>24</v>
      </c>
      <c r="B12" s="86" t="s">
        <v>33</v>
      </c>
      <c r="C12" s="81">
        <v>2</v>
      </c>
      <c r="D12" s="150"/>
      <c r="E12" s="150"/>
      <c r="F12" s="151"/>
    </row>
    <row r="13" spans="1:6" ht="18" customHeight="1">
      <c r="A13" s="317"/>
      <c r="B13" s="32" t="s">
        <v>63</v>
      </c>
      <c r="C13" s="40">
        <v>3</v>
      </c>
      <c r="D13" s="115"/>
      <c r="E13" s="115"/>
      <c r="F13" s="152"/>
    </row>
    <row r="14" spans="1:6" ht="18" customHeight="1">
      <c r="A14" s="317"/>
      <c r="B14" s="32" t="s">
        <v>31</v>
      </c>
      <c r="C14" s="40">
        <v>4</v>
      </c>
      <c r="D14" s="115"/>
      <c r="E14" s="115"/>
      <c r="F14" s="152"/>
    </row>
    <row r="15" spans="1:6" ht="18" customHeight="1">
      <c r="A15" s="317"/>
      <c r="B15" s="32" t="s">
        <v>32</v>
      </c>
      <c r="C15" s="40">
        <v>5</v>
      </c>
      <c r="D15" s="115"/>
      <c r="E15" s="115"/>
      <c r="F15" s="152"/>
    </row>
    <row r="16" spans="1:6" ht="18" customHeight="1">
      <c r="A16" s="317"/>
      <c r="B16" s="32" t="s">
        <v>64</v>
      </c>
      <c r="C16" s="40">
        <v>6</v>
      </c>
      <c r="D16" s="115"/>
      <c r="E16" s="115"/>
      <c r="F16" s="152"/>
    </row>
    <row r="17" spans="1:6" ht="18" customHeight="1">
      <c r="A17" s="317"/>
      <c r="B17" s="32" t="s">
        <v>34</v>
      </c>
      <c r="C17" s="40">
        <v>7</v>
      </c>
      <c r="D17" s="115"/>
      <c r="E17" s="115"/>
      <c r="F17" s="152"/>
    </row>
    <row r="18" spans="1:6" ht="18" customHeight="1">
      <c r="A18" s="317"/>
      <c r="B18" s="32" t="s">
        <v>165</v>
      </c>
      <c r="C18" s="40">
        <v>8</v>
      </c>
      <c r="D18" s="115"/>
      <c r="E18" s="115"/>
      <c r="F18" s="152"/>
    </row>
    <row r="19" spans="1:6" ht="18" customHeight="1">
      <c r="A19" s="317"/>
      <c r="B19" s="32" t="s">
        <v>35</v>
      </c>
      <c r="C19" s="40">
        <v>9</v>
      </c>
      <c r="D19" s="115"/>
      <c r="E19" s="115"/>
      <c r="F19" s="152"/>
    </row>
    <row r="20" spans="1:6" ht="18" customHeight="1">
      <c r="A20" s="317"/>
      <c r="B20" s="32" t="s">
        <v>126</v>
      </c>
      <c r="C20" s="40">
        <v>10</v>
      </c>
      <c r="D20" s="115"/>
      <c r="E20" s="115"/>
      <c r="F20" s="152"/>
    </row>
    <row r="21" spans="1:6" ht="18" customHeight="1" thickBot="1">
      <c r="A21" s="273"/>
      <c r="B21" s="87" t="s">
        <v>36</v>
      </c>
      <c r="C21" s="42">
        <v>11</v>
      </c>
      <c r="D21" s="153"/>
      <c r="E21" s="153"/>
      <c r="F21" s="154"/>
    </row>
    <row r="22" spans="1:6" ht="18" customHeight="1" thickBot="1">
      <c r="A22" s="312" t="s">
        <v>150</v>
      </c>
      <c r="B22" s="313"/>
      <c r="C22" s="48">
        <v>12</v>
      </c>
      <c r="D22" s="149" t="s">
        <v>9</v>
      </c>
      <c r="E22" s="149" t="s">
        <v>9</v>
      </c>
      <c r="F22" s="155"/>
    </row>
    <row r="23" spans="1:6" ht="12.75">
      <c r="A23" s="97"/>
      <c r="B23" s="58"/>
      <c r="C23" s="58"/>
      <c r="D23" s="58"/>
      <c r="E23" s="58"/>
      <c r="F23" s="58"/>
    </row>
    <row r="24" spans="1:6" ht="12.75">
      <c r="A24" s="83" t="s">
        <v>14</v>
      </c>
      <c r="B24" s="94"/>
      <c r="C24" s="59"/>
      <c r="D24" s="59"/>
      <c r="E24" s="59"/>
      <c r="F24" s="58"/>
    </row>
    <row r="25" spans="1:6" s="34" customFormat="1" ht="15.75">
      <c r="A25" s="95" t="s">
        <v>110</v>
      </c>
      <c r="B25" s="95"/>
      <c r="C25" s="95"/>
      <c r="D25" s="95"/>
      <c r="E25" s="95"/>
      <c r="F25" s="95"/>
    </row>
    <row r="26" spans="1:6" s="34" customFormat="1" ht="15.75">
      <c r="A26" s="95" t="s">
        <v>201</v>
      </c>
      <c r="B26" s="95"/>
      <c r="C26" s="95"/>
      <c r="D26" s="95"/>
      <c r="E26" s="95"/>
      <c r="F26" s="95"/>
    </row>
    <row r="27" s="98" customFormat="1" ht="15.75">
      <c r="A27" s="102" t="s">
        <v>202</v>
      </c>
    </row>
  </sheetData>
  <sheetProtection password="CA75" sheet="1" objects="1" scenarios="1"/>
  <mergeCells count="11">
    <mergeCell ref="A10:B10"/>
    <mergeCell ref="A1:B2"/>
    <mergeCell ref="C1:F2"/>
    <mergeCell ref="B3:F3"/>
    <mergeCell ref="A22:B22"/>
    <mergeCell ref="E7:E8"/>
    <mergeCell ref="A12:A21"/>
    <mergeCell ref="A7:B9"/>
    <mergeCell ref="C7:C9"/>
    <mergeCell ref="D7:D8"/>
    <mergeCell ref="A11:B11"/>
  </mergeCells>
  <printOptions/>
  <pageMargins left="0.75" right="0.75" top="1" bottom="1" header="0.4921259845" footer="0.4921259845"/>
  <pageSetup firstPageNumber="5" useFirstPageNumber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8"/>
  <sheetViews>
    <sheetView showZeros="0" workbookViewId="0" topLeftCell="A1">
      <selection activeCell="L11" sqref="L11"/>
    </sheetView>
  </sheetViews>
  <sheetFormatPr defaultColWidth="9.140625" defaultRowHeight="12.75"/>
  <cols>
    <col min="1" max="1" width="7.140625" style="0" customWidth="1"/>
    <col min="2" max="2" width="2.28125" style="0" customWidth="1"/>
    <col min="3" max="3" width="7.7109375" style="0" customWidth="1"/>
    <col min="4" max="4" width="31.28125" style="0" customWidth="1"/>
    <col min="5" max="5" width="7.8515625" style="0" customWidth="1"/>
    <col min="6" max="6" width="9.28125" style="0" customWidth="1"/>
    <col min="7" max="7" width="13.00390625" style="0" customWidth="1"/>
    <col min="8" max="8" width="18.7109375" style="0" customWidth="1"/>
    <col min="9" max="9" width="16.7109375" style="0" customWidth="1"/>
    <col min="10" max="10" width="18.28125" style="0" customWidth="1"/>
  </cols>
  <sheetData>
    <row r="1" spans="1:10" ht="15.75" customHeight="1">
      <c r="A1" s="329" t="s">
        <v>48</v>
      </c>
      <c r="B1" s="329"/>
      <c r="C1" s="329"/>
      <c r="D1" s="329"/>
      <c r="E1" s="235"/>
      <c r="F1" s="236"/>
      <c r="G1" s="236"/>
      <c r="H1" s="236"/>
      <c r="I1" s="236"/>
      <c r="J1" s="237"/>
    </row>
    <row r="2" spans="1:10" ht="15.75" customHeight="1">
      <c r="A2" s="329"/>
      <c r="B2" s="329"/>
      <c r="C2" s="329"/>
      <c r="D2" s="329"/>
      <c r="E2" s="238"/>
      <c r="F2" s="239"/>
      <c r="G2" s="239"/>
      <c r="H2" s="239"/>
      <c r="I2" s="239"/>
      <c r="J2" s="240"/>
    </row>
    <row r="3" spans="1:10" ht="15.75">
      <c r="A3" s="2" t="s">
        <v>12</v>
      </c>
      <c r="B3" s="241"/>
      <c r="C3" s="241"/>
      <c r="D3" s="241"/>
      <c r="E3" s="241"/>
      <c r="F3" s="241"/>
      <c r="G3" s="241"/>
      <c r="H3" s="241"/>
      <c r="I3" s="241"/>
      <c r="J3" s="241"/>
    </row>
    <row r="4" spans="1:10" ht="15.75">
      <c r="A4" s="8"/>
      <c r="B4" s="8"/>
      <c r="C4" s="8"/>
      <c r="D4" s="8"/>
      <c r="E4" s="8"/>
      <c r="F4" s="8"/>
      <c r="G4" s="8"/>
      <c r="H4" s="8"/>
      <c r="I4" s="8"/>
      <c r="J4" s="21" t="s">
        <v>83</v>
      </c>
    </row>
    <row r="5" spans="1:10" ht="15.75">
      <c r="A5" s="45" t="s">
        <v>134</v>
      </c>
      <c r="B5" s="45"/>
      <c r="C5" s="45"/>
      <c r="D5" s="45"/>
      <c r="E5" s="8"/>
      <c r="F5" s="8"/>
      <c r="G5" s="8"/>
      <c r="H5" s="8"/>
      <c r="I5" s="8"/>
      <c r="J5" s="8"/>
    </row>
    <row r="6" spans="1:10" ht="13.5" thickBot="1">
      <c r="A6" s="8"/>
      <c r="B6" s="8"/>
      <c r="C6" s="8"/>
      <c r="D6" s="8"/>
      <c r="E6" s="8"/>
      <c r="F6" s="8"/>
      <c r="G6" s="8"/>
      <c r="H6" s="8"/>
      <c r="I6" s="8"/>
      <c r="J6" s="8"/>
    </row>
    <row r="7" spans="1:10" ht="38.25">
      <c r="A7" s="293" t="s">
        <v>37</v>
      </c>
      <c r="B7" s="294"/>
      <c r="C7" s="294"/>
      <c r="D7" s="295"/>
      <c r="E7" s="352" t="s">
        <v>4</v>
      </c>
      <c r="F7" s="314" t="s">
        <v>38</v>
      </c>
      <c r="G7" s="314" t="s">
        <v>39</v>
      </c>
      <c r="H7" s="51" t="s">
        <v>40</v>
      </c>
      <c r="I7" s="51" t="s">
        <v>41</v>
      </c>
      <c r="J7" s="52" t="s">
        <v>42</v>
      </c>
    </row>
    <row r="8" spans="1:10" ht="12.75">
      <c r="A8" s="299"/>
      <c r="B8" s="300"/>
      <c r="C8" s="300"/>
      <c r="D8" s="301"/>
      <c r="E8" s="353"/>
      <c r="F8" s="315"/>
      <c r="G8" s="315"/>
      <c r="H8" s="130" t="s">
        <v>158</v>
      </c>
      <c r="I8" s="130" t="s">
        <v>158</v>
      </c>
      <c r="J8" s="131" t="s">
        <v>158</v>
      </c>
    </row>
    <row r="9" spans="1:10" ht="13.5" thickBot="1">
      <c r="A9" s="354" t="s">
        <v>6</v>
      </c>
      <c r="B9" s="355"/>
      <c r="C9" s="355"/>
      <c r="D9" s="356"/>
      <c r="E9" s="9" t="s">
        <v>7</v>
      </c>
      <c r="F9" s="43">
        <v>1</v>
      </c>
      <c r="G9" s="43">
        <v>2</v>
      </c>
      <c r="H9" s="43">
        <v>3</v>
      </c>
      <c r="I9" s="43">
        <v>4</v>
      </c>
      <c r="J9" s="53">
        <v>5</v>
      </c>
    </row>
    <row r="10" spans="1:10" ht="28.5" customHeight="1">
      <c r="A10" s="357" t="s">
        <v>50</v>
      </c>
      <c r="B10" s="358"/>
      <c r="C10" s="358"/>
      <c r="D10" s="358"/>
      <c r="E10" s="44">
        <v>1</v>
      </c>
      <c r="F10" s="156" t="s">
        <v>9</v>
      </c>
      <c r="G10" s="156" t="s">
        <v>9</v>
      </c>
      <c r="H10" s="157">
        <f>SUM(H11:H20)</f>
        <v>0</v>
      </c>
      <c r="I10" s="157">
        <f>SUM(I11:I20)</f>
        <v>0</v>
      </c>
      <c r="J10" s="158">
        <f>H10-I10</f>
        <v>0</v>
      </c>
    </row>
    <row r="11" spans="1:10" ht="18" customHeight="1">
      <c r="A11" s="317" t="s">
        <v>24</v>
      </c>
      <c r="B11" s="284" t="s">
        <v>33</v>
      </c>
      <c r="C11" s="284"/>
      <c r="D11" s="284"/>
      <c r="E11" s="40">
        <v>2</v>
      </c>
      <c r="F11" s="219"/>
      <c r="G11" s="170"/>
      <c r="H11" s="170"/>
      <c r="I11" s="170"/>
      <c r="J11" s="172">
        <f aca="true" t="shared" si="0" ref="J11:J43">H11-I11</f>
        <v>0</v>
      </c>
    </row>
    <row r="12" spans="1:10" ht="18" customHeight="1">
      <c r="A12" s="360"/>
      <c r="B12" s="284" t="s">
        <v>63</v>
      </c>
      <c r="C12" s="284"/>
      <c r="D12" s="284"/>
      <c r="E12" s="40">
        <v>3</v>
      </c>
      <c r="F12" s="219"/>
      <c r="G12" s="170"/>
      <c r="H12" s="170"/>
      <c r="I12" s="170"/>
      <c r="J12" s="172">
        <f t="shared" si="0"/>
        <v>0</v>
      </c>
    </row>
    <row r="13" spans="1:10" ht="18" customHeight="1">
      <c r="A13" s="360"/>
      <c r="B13" s="284" t="s">
        <v>31</v>
      </c>
      <c r="C13" s="284"/>
      <c r="D13" s="284"/>
      <c r="E13" s="40">
        <v>4</v>
      </c>
      <c r="F13" s="219"/>
      <c r="G13" s="170"/>
      <c r="H13" s="170"/>
      <c r="I13" s="170"/>
      <c r="J13" s="172">
        <f t="shared" si="0"/>
        <v>0</v>
      </c>
    </row>
    <row r="14" spans="1:10" ht="18" customHeight="1">
      <c r="A14" s="360"/>
      <c r="B14" s="284" t="s">
        <v>32</v>
      </c>
      <c r="C14" s="284"/>
      <c r="D14" s="284"/>
      <c r="E14" s="40">
        <v>5</v>
      </c>
      <c r="F14" s="219"/>
      <c r="G14" s="170"/>
      <c r="H14" s="170"/>
      <c r="I14" s="170"/>
      <c r="J14" s="172">
        <f t="shared" si="0"/>
        <v>0</v>
      </c>
    </row>
    <row r="15" spans="1:10" ht="18" customHeight="1">
      <c r="A15" s="360"/>
      <c r="B15" s="284" t="s">
        <v>64</v>
      </c>
      <c r="C15" s="284"/>
      <c r="D15" s="284"/>
      <c r="E15" s="40">
        <v>6</v>
      </c>
      <c r="F15" s="219"/>
      <c r="G15" s="170"/>
      <c r="H15" s="170"/>
      <c r="I15" s="170"/>
      <c r="J15" s="172">
        <f t="shared" si="0"/>
        <v>0</v>
      </c>
    </row>
    <row r="16" spans="1:10" ht="18" customHeight="1">
      <c r="A16" s="360"/>
      <c r="B16" s="284" t="s">
        <v>34</v>
      </c>
      <c r="C16" s="284"/>
      <c r="D16" s="284"/>
      <c r="E16" s="40">
        <v>7</v>
      </c>
      <c r="F16" s="219"/>
      <c r="G16" s="170"/>
      <c r="H16" s="170"/>
      <c r="I16" s="170"/>
      <c r="J16" s="172">
        <f t="shared" si="0"/>
        <v>0</v>
      </c>
    </row>
    <row r="17" spans="1:10" ht="25.5" customHeight="1">
      <c r="A17" s="360"/>
      <c r="B17" s="278" t="s">
        <v>176</v>
      </c>
      <c r="C17" s="278"/>
      <c r="D17" s="278"/>
      <c r="E17" s="40">
        <v>8</v>
      </c>
      <c r="F17" s="219"/>
      <c r="G17" s="170"/>
      <c r="H17" s="170"/>
      <c r="I17" s="170"/>
      <c r="J17" s="172">
        <f t="shared" si="0"/>
        <v>0</v>
      </c>
    </row>
    <row r="18" spans="1:10" ht="18" customHeight="1">
      <c r="A18" s="360"/>
      <c r="B18" s="32" t="s">
        <v>35</v>
      </c>
      <c r="C18" s="32"/>
      <c r="D18" s="32"/>
      <c r="E18" s="40">
        <v>9</v>
      </c>
      <c r="F18" s="219"/>
      <c r="G18" s="170"/>
      <c r="H18" s="170"/>
      <c r="I18" s="170"/>
      <c r="J18" s="172">
        <f t="shared" si="0"/>
        <v>0</v>
      </c>
    </row>
    <row r="19" spans="1:10" ht="18" customHeight="1">
      <c r="A19" s="360"/>
      <c r="B19" s="292" t="s">
        <v>126</v>
      </c>
      <c r="C19" s="271"/>
      <c r="D19" s="272"/>
      <c r="E19" s="40">
        <v>10</v>
      </c>
      <c r="F19" s="219"/>
      <c r="G19" s="170"/>
      <c r="H19" s="170"/>
      <c r="I19" s="170"/>
      <c r="J19" s="172">
        <f t="shared" si="0"/>
        <v>0</v>
      </c>
    </row>
    <row r="20" spans="1:10" ht="18" customHeight="1">
      <c r="A20" s="360"/>
      <c r="B20" s="284" t="s">
        <v>36</v>
      </c>
      <c r="C20" s="284"/>
      <c r="D20" s="284"/>
      <c r="E20" s="40">
        <v>11</v>
      </c>
      <c r="F20" s="219"/>
      <c r="G20" s="170"/>
      <c r="H20" s="170"/>
      <c r="I20" s="170"/>
      <c r="J20" s="172">
        <f t="shared" si="0"/>
        <v>0</v>
      </c>
    </row>
    <row r="21" spans="1:10" ht="16.5" customHeight="1">
      <c r="A21" s="359" t="s">
        <v>43</v>
      </c>
      <c r="B21" s="336"/>
      <c r="C21" s="336"/>
      <c r="D21" s="336"/>
      <c r="E21" s="40">
        <v>12</v>
      </c>
      <c r="F21" s="135" t="s">
        <v>9</v>
      </c>
      <c r="G21" s="135" t="s">
        <v>9</v>
      </c>
      <c r="H21" s="168"/>
      <c r="I21" s="168"/>
      <c r="J21" s="172">
        <f t="shared" si="0"/>
        <v>0</v>
      </c>
    </row>
    <row r="22" spans="1:10" ht="18" customHeight="1">
      <c r="A22" s="337" t="s">
        <v>177</v>
      </c>
      <c r="B22" s="338"/>
      <c r="C22" s="338"/>
      <c r="D22" s="339"/>
      <c r="E22" s="42">
        <v>13</v>
      </c>
      <c r="F22" s="220">
        <f>SUM(F23:F32)</f>
        <v>0</v>
      </c>
      <c r="G22" s="159">
        <f>SUM(G23:G32)</f>
        <v>0</v>
      </c>
      <c r="H22" s="159">
        <f>SUM(H23:H32)</f>
        <v>0</v>
      </c>
      <c r="I22" s="159">
        <f>SUM(I23:I32)</f>
        <v>0</v>
      </c>
      <c r="J22" s="158">
        <f>H22-I22</f>
        <v>0</v>
      </c>
    </row>
    <row r="23" spans="1:10" ht="18" customHeight="1">
      <c r="A23" s="340" t="s">
        <v>24</v>
      </c>
      <c r="B23" s="341"/>
      <c r="C23" s="342"/>
      <c r="D23" s="32" t="s">
        <v>33</v>
      </c>
      <c r="E23" s="40">
        <v>14</v>
      </c>
      <c r="F23" s="221">
        <f>F11</f>
        <v>0</v>
      </c>
      <c r="G23" s="168"/>
      <c r="H23" s="168"/>
      <c r="I23" s="168"/>
      <c r="J23" s="172">
        <f t="shared" si="0"/>
        <v>0</v>
      </c>
    </row>
    <row r="24" spans="1:10" ht="18" customHeight="1">
      <c r="A24" s="343"/>
      <c r="B24" s="344"/>
      <c r="C24" s="345"/>
      <c r="D24" s="32" t="s">
        <v>63</v>
      </c>
      <c r="E24" s="40">
        <v>15</v>
      </c>
      <c r="F24" s="221">
        <f>F12</f>
        <v>0</v>
      </c>
      <c r="G24" s="168"/>
      <c r="H24" s="168"/>
      <c r="I24" s="168"/>
      <c r="J24" s="172">
        <f t="shared" si="0"/>
        <v>0</v>
      </c>
    </row>
    <row r="25" spans="1:10" ht="18" customHeight="1">
      <c r="A25" s="343"/>
      <c r="B25" s="344"/>
      <c r="C25" s="345"/>
      <c r="D25" s="32" t="s">
        <v>31</v>
      </c>
      <c r="E25" s="40">
        <v>16</v>
      </c>
      <c r="F25" s="221">
        <f>F13</f>
        <v>0</v>
      </c>
      <c r="G25" s="168"/>
      <c r="H25" s="168"/>
      <c r="I25" s="168"/>
      <c r="J25" s="172">
        <f t="shared" si="0"/>
        <v>0</v>
      </c>
    </row>
    <row r="26" spans="1:10" ht="18" customHeight="1">
      <c r="A26" s="343"/>
      <c r="B26" s="344"/>
      <c r="C26" s="345"/>
      <c r="D26" s="32" t="s">
        <v>32</v>
      </c>
      <c r="E26" s="40">
        <v>17</v>
      </c>
      <c r="F26" s="221">
        <f>F14</f>
        <v>0</v>
      </c>
      <c r="G26" s="168"/>
      <c r="H26" s="168"/>
      <c r="I26" s="168"/>
      <c r="J26" s="164">
        <f t="shared" si="0"/>
        <v>0</v>
      </c>
    </row>
    <row r="27" spans="1:10" ht="18" customHeight="1">
      <c r="A27" s="343"/>
      <c r="B27" s="344"/>
      <c r="C27" s="345"/>
      <c r="D27" s="32" t="s">
        <v>64</v>
      </c>
      <c r="E27" s="40">
        <v>18</v>
      </c>
      <c r="F27" s="221">
        <f>F15</f>
        <v>0</v>
      </c>
      <c r="G27" s="168"/>
      <c r="H27" s="168"/>
      <c r="I27" s="168"/>
      <c r="J27" s="164">
        <f t="shared" si="0"/>
        <v>0</v>
      </c>
    </row>
    <row r="28" spans="1:10" ht="18" customHeight="1">
      <c r="A28" s="343"/>
      <c r="B28" s="344"/>
      <c r="C28" s="345"/>
      <c r="D28" s="32" t="s">
        <v>34</v>
      </c>
      <c r="E28" s="40">
        <v>19</v>
      </c>
      <c r="F28" s="221"/>
      <c r="G28" s="168"/>
      <c r="H28" s="168"/>
      <c r="I28" s="168"/>
      <c r="J28" s="172">
        <f t="shared" si="0"/>
        <v>0</v>
      </c>
    </row>
    <row r="29" spans="1:10" ht="31.5" customHeight="1">
      <c r="A29" s="343"/>
      <c r="B29" s="344"/>
      <c r="C29" s="345"/>
      <c r="D29" s="36" t="s">
        <v>165</v>
      </c>
      <c r="E29" s="40">
        <v>20</v>
      </c>
      <c r="F29" s="221">
        <f>F17</f>
        <v>0</v>
      </c>
      <c r="G29" s="168"/>
      <c r="H29" s="168"/>
      <c r="I29" s="168"/>
      <c r="J29" s="172">
        <f t="shared" si="0"/>
        <v>0</v>
      </c>
    </row>
    <row r="30" spans="1:10" ht="18" customHeight="1">
      <c r="A30" s="343"/>
      <c r="B30" s="344"/>
      <c r="C30" s="345"/>
      <c r="D30" s="32" t="s">
        <v>35</v>
      </c>
      <c r="E30" s="40">
        <v>21</v>
      </c>
      <c r="F30" s="221">
        <f>F18</f>
        <v>0</v>
      </c>
      <c r="G30" s="168"/>
      <c r="H30" s="168"/>
      <c r="I30" s="168"/>
      <c r="J30" s="172">
        <f t="shared" si="0"/>
        <v>0</v>
      </c>
    </row>
    <row r="31" spans="1:10" ht="18" customHeight="1">
      <c r="A31" s="343"/>
      <c r="B31" s="344"/>
      <c r="C31" s="345"/>
      <c r="D31" s="32" t="s">
        <v>129</v>
      </c>
      <c r="E31" s="40">
        <v>22</v>
      </c>
      <c r="F31" s="221">
        <f>F19</f>
        <v>0</v>
      </c>
      <c r="G31" s="168"/>
      <c r="H31" s="168"/>
      <c r="I31" s="168"/>
      <c r="J31" s="172">
        <f t="shared" si="0"/>
        <v>0</v>
      </c>
    </row>
    <row r="32" spans="1:10" ht="18" customHeight="1">
      <c r="A32" s="346"/>
      <c r="B32" s="347"/>
      <c r="C32" s="348"/>
      <c r="D32" s="32" t="s">
        <v>36</v>
      </c>
      <c r="E32" s="40">
        <v>23</v>
      </c>
      <c r="F32" s="221">
        <f>F20</f>
        <v>0</v>
      </c>
      <c r="G32" s="168"/>
      <c r="H32" s="168"/>
      <c r="I32" s="168"/>
      <c r="J32" s="172">
        <f t="shared" si="0"/>
        <v>0</v>
      </c>
    </row>
    <row r="33" spans="1:10" ht="18" customHeight="1">
      <c r="A33" s="334" t="s">
        <v>65</v>
      </c>
      <c r="B33" s="335"/>
      <c r="C33" s="335"/>
      <c r="D33" s="336"/>
      <c r="E33" s="40">
        <v>24</v>
      </c>
      <c r="F33" s="135" t="s">
        <v>9</v>
      </c>
      <c r="G33" s="135" t="s">
        <v>9</v>
      </c>
      <c r="H33" s="161">
        <f>H10+H22</f>
        <v>0</v>
      </c>
      <c r="I33" s="161">
        <f>I10+I22</f>
        <v>0</v>
      </c>
      <c r="J33" s="158">
        <f>H33-I33</f>
        <v>0</v>
      </c>
    </row>
    <row r="34" spans="1:10" ht="18" customHeight="1">
      <c r="A34" s="340" t="s">
        <v>24</v>
      </c>
      <c r="B34" s="341"/>
      <c r="C34" s="342"/>
      <c r="D34" s="32" t="s">
        <v>66</v>
      </c>
      <c r="E34" s="40">
        <v>25</v>
      </c>
      <c r="F34" s="135">
        <f aca="true" t="shared" si="1" ref="F34:F43">F11</f>
        <v>0</v>
      </c>
      <c r="G34" s="163">
        <f>G11+G23</f>
        <v>0</v>
      </c>
      <c r="H34" s="163">
        <f>H11+H23</f>
        <v>0</v>
      </c>
      <c r="I34" s="163">
        <f>I11+I23</f>
        <v>0</v>
      </c>
      <c r="J34" s="172">
        <f t="shared" si="0"/>
        <v>0</v>
      </c>
    </row>
    <row r="35" spans="1:10" ht="18" customHeight="1">
      <c r="A35" s="343"/>
      <c r="B35" s="344"/>
      <c r="C35" s="345"/>
      <c r="D35" s="32" t="s">
        <v>67</v>
      </c>
      <c r="E35" s="40">
        <v>26</v>
      </c>
      <c r="F35" s="135">
        <f t="shared" si="1"/>
        <v>0</v>
      </c>
      <c r="G35" s="163">
        <f>G12+G24</f>
        <v>0</v>
      </c>
      <c r="H35" s="163">
        <f aca="true" t="shared" si="2" ref="G35:I43">H12+H24</f>
        <v>0</v>
      </c>
      <c r="I35" s="163">
        <f t="shared" si="2"/>
        <v>0</v>
      </c>
      <c r="J35" s="172">
        <f t="shared" si="0"/>
        <v>0</v>
      </c>
    </row>
    <row r="36" spans="1:10" ht="18" customHeight="1">
      <c r="A36" s="343"/>
      <c r="B36" s="344"/>
      <c r="C36" s="345"/>
      <c r="D36" s="32" t="s">
        <v>68</v>
      </c>
      <c r="E36" s="40">
        <v>27</v>
      </c>
      <c r="F36" s="135">
        <f t="shared" si="1"/>
        <v>0</v>
      </c>
      <c r="G36" s="163">
        <f t="shared" si="2"/>
        <v>0</v>
      </c>
      <c r="H36" s="163">
        <f>H13+H25</f>
        <v>0</v>
      </c>
      <c r="I36" s="163">
        <f t="shared" si="2"/>
        <v>0</v>
      </c>
      <c r="J36" s="172">
        <f t="shared" si="0"/>
        <v>0</v>
      </c>
    </row>
    <row r="37" spans="1:10" ht="18" customHeight="1">
      <c r="A37" s="343"/>
      <c r="B37" s="344"/>
      <c r="C37" s="345"/>
      <c r="D37" s="32" t="s">
        <v>69</v>
      </c>
      <c r="E37" s="40">
        <v>28</v>
      </c>
      <c r="F37" s="135">
        <f t="shared" si="1"/>
        <v>0</v>
      </c>
      <c r="G37" s="163">
        <f>G14+G26</f>
        <v>0</v>
      </c>
      <c r="H37" s="163">
        <f t="shared" si="2"/>
        <v>0</v>
      </c>
      <c r="I37" s="163">
        <f t="shared" si="2"/>
        <v>0</v>
      </c>
      <c r="J37" s="172">
        <f t="shared" si="0"/>
        <v>0</v>
      </c>
    </row>
    <row r="38" spans="1:10" ht="18" customHeight="1">
      <c r="A38" s="343"/>
      <c r="B38" s="344"/>
      <c r="C38" s="345"/>
      <c r="D38" s="32" t="s">
        <v>70</v>
      </c>
      <c r="E38" s="40">
        <v>29</v>
      </c>
      <c r="F38" s="135">
        <f t="shared" si="1"/>
        <v>0</v>
      </c>
      <c r="G38" s="163">
        <f t="shared" si="2"/>
        <v>0</v>
      </c>
      <c r="H38" s="163">
        <f>H15+H27</f>
        <v>0</v>
      </c>
      <c r="I38" s="163">
        <f t="shared" si="2"/>
        <v>0</v>
      </c>
      <c r="J38" s="164">
        <f t="shared" si="0"/>
        <v>0</v>
      </c>
    </row>
    <row r="39" spans="1:10" ht="18" customHeight="1">
      <c r="A39" s="343"/>
      <c r="B39" s="344"/>
      <c r="C39" s="345"/>
      <c r="D39" s="32" t="s">
        <v>71</v>
      </c>
      <c r="E39" s="40">
        <v>30</v>
      </c>
      <c r="F39" s="135">
        <f t="shared" si="1"/>
        <v>0</v>
      </c>
      <c r="G39" s="163">
        <f t="shared" si="2"/>
        <v>0</v>
      </c>
      <c r="H39" s="163">
        <f t="shared" si="2"/>
        <v>0</v>
      </c>
      <c r="I39" s="163">
        <f t="shared" si="2"/>
        <v>0</v>
      </c>
      <c r="J39" s="172">
        <f t="shared" si="0"/>
        <v>0</v>
      </c>
    </row>
    <row r="40" spans="1:10" ht="42.75" customHeight="1">
      <c r="A40" s="343"/>
      <c r="B40" s="344"/>
      <c r="C40" s="345"/>
      <c r="D40" s="36" t="s">
        <v>178</v>
      </c>
      <c r="E40" s="40">
        <v>31</v>
      </c>
      <c r="F40" s="135">
        <f t="shared" si="1"/>
        <v>0</v>
      </c>
      <c r="G40" s="163">
        <f>G17+G29</f>
        <v>0</v>
      </c>
      <c r="H40" s="163">
        <f>H17+H29</f>
        <v>0</v>
      </c>
      <c r="I40" s="163">
        <f t="shared" si="2"/>
        <v>0</v>
      </c>
      <c r="J40" s="172">
        <f t="shared" si="0"/>
        <v>0</v>
      </c>
    </row>
    <row r="41" spans="1:10" ht="18" customHeight="1">
      <c r="A41" s="343"/>
      <c r="B41" s="344"/>
      <c r="C41" s="345"/>
      <c r="D41" s="32" t="s">
        <v>72</v>
      </c>
      <c r="E41" s="40">
        <v>32</v>
      </c>
      <c r="F41" s="135">
        <f t="shared" si="1"/>
        <v>0</v>
      </c>
      <c r="G41" s="163">
        <f t="shared" si="2"/>
        <v>0</v>
      </c>
      <c r="H41" s="163">
        <f t="shared" si="2"/>
        <v>0</v>
      </c>
      <c r="I41" s="163">
        <f t="shared" si="2"/>
        <v>0</v>
      </c>
      <c r="J41" s="172">
        <f t="shared" si="0"/>
        <v>0</v>
      </c>
    </row>
    <row r="42" spans="1:10" ht="18" customHeight="1">
      <c r="A42" s="343"/>
      <c r="B42" s="344"/>
      <c r="C42" s="345"/>
      <c r="D42" s="32" t="s">
        <v>128</v>
      </c>
      <c r="E42" s="40">
        <v>33</v>
      </c>
      <c r="F42" s="135">
        <f t="shared" si="1"/>
        <v>0</v>
      </c>
      <c r="G42" s="163">
        <f t="shared" si="2"/>
        <v>0</v>
      </c>
      <c r="H42" s="163">
        <f t="shared" si="2"/>
        <v>0</v>
      </c>
      <c r="I42" s="163">
        <f t="shared" si="2"/>
        <v>0</v>
      </c>
      <c r="J42" s="172">
        <f t="shared" si="0"/>
        <v>0</v>
      </c>
    </row>
    <row r="43" spans="1:10" ht="18" customHeight="1" thickBot="1">
      <c r="A43" s="349"/>
      <c r="B43" s="350"/>
      <c r="C43" s="351"/>
      <c r="D43" s="35" t="s">
        <v>73</v>
      </c>
      <c r="E43" s="42">
        <v>34</v>
      </c>
      <c r="F43" s="135">
        <f t="shared" si="1"/>
        <v>0</v>
      </c>
      <c r="G43" s="163">
        <f t="shared" si="2"/>
        <v>0</v>
      </c>
      <c r="H43" s="163">
        <f t="shared" si="2"/>
        <v>0</v>
      </c>
      <c r="I43" s="163">
        <f t="shared" si="2"/>
        <v>0</v>
      </c>
      <c r="J43" s="172">
        <f t="shared" si="0"/>
        <v>0</v>
      </c>
    </row>
    <row r="44" spans="1:10" ht="25.5" customHeight="1" thickBot="1">
      <c r="A44" s="332" t="s">
        <v>44</v>
      </c>
      <c r="B44" s="333"/>
      <c r="C44" s="333"/>
      <c r="D44" s="333"/>
      <c r="E44" s="48">
        <v>35</v>
      </c>
      <c r="F44" s="165" t="s">
        <v>45</v>
      </c>
      <c r="G44" s="167"/>
      <c r="H44" s="167"/>
      <c r="I44" s="165" t="s">
        <v>9</v>
      </c>
      <c r="J44" s="166" t="s">
        <v>9</v>
      </c>
    </row>
    <row r="45" spans="1:10" ht="12.75">
      <c r="A45" s="8"/>
      <c r="B45" s="8"/>
      <c r="C45" s="8"/>
      <c r="D45" s="8"/>
      <c r="E45" s="8"/>
      <c r="F45" s="8"/>
      <c r="G45" s="8"/>
      <c r="H45" s="8"/>
      <c r="I45" s="8"/>
      <c r="J45" s="8"/>
    </row>
    <row r="46" spans="1:10" ht="12.75">
      <c r="A46" s="8"/>
      <c r="B46" s="8"/>
      <c r="C46" s="8"/>
      <c r="D46" s="8"/>
      <c r="E46" s="8"/>
      <c r="F46" s="8"/>
      <c r="G46" s="8"/>
      <c r="H46" s="8"/>
      <c r="I46" s="8"/>
      <c r="J46" s="8"/>
    </row>
    <row r="47" spans="1:10" ht="12.75">
      <c r="A47" s="330" t="s">
        <v>46</v>
      </c>
      <c r="B47" s="331"/>
      <c r="C47" s="331"/>
      <c r="D47" s="331"/>
      <c r="E47" s="49"/>
      <c r="F47" s="49"/>
      <c r="G47" s="49"/>
      <c r="H47" s="49"/>
      <c r="I47" s="49"/>
      <c r="J47" s="49"/>
    </row>
    <row r="48" ht="12.75">
      <c r="A48" s="50" t="s">
        <v>47</v>
      </c>
    </row>
  </sheetData>
  <sheetProtection password="CA75" sheet="1" objects="1" scenarios="1"/>
  <mergeCells count="26">
    <mergeCell ref="F7:F8"/>
    <mergeCell ref="G7:G8"/>
    <mergeCell ref="A21:D21"/>
    <mergeCell ref="A11:A20"/>
    <mergeCell ref="B20:D20"/>
    <mergeCell ref="B17:D17"/>
    <mergeCell ref="B12:D12"/>
    <mergeCell ref="B11:D11"/>
    <mergeCell ref="B13:D13"/>
    <mergeCell ref="B14:D14"/>
    <mergeCell ref="A47:D47"/>
    <mergeCell ref="A44:D44"/>
    <mergeCell ref="A33:D33"/>
    <mergeCell ref="A22:D22"/>
    <mergeCell ref="A23:C32"/>
    <mergeCell ref="A34:C43"/>
    <mergeCell ref="A1:D2"/>
    <mergeCell ref="E1:J2"/>
    <mergeCell ref="B3:J3"/>
    <mergeCell ref="B19:D19"/>
    <mergeCell ref="B15:D15"/>
    <mergeCell ref="B16:D16"/>
    <mergeCell ref="A7:D8"/>
    <mergeCell ref="E7:E8"/>
    <mergeCell ref="A9:D9"/>
    <mergeCell ref="A10:D10"/>
  </mergeCells>
  <printOptions/>
  <pageMargins left="0.69" right="0.75" top="1" bottom="1" header="0.4921259845" footer="0.4921259845"/>
  <pageSetup firstPageNumber="6" useFirstPageNumber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7"/>
  <sheetViews>
    <sheetView showZeros="0" workbookViewId="0" topLeftCell="A1">
      <selection activeCell="D1" sqref="D1:H2"/>
    </sheetView>
  </sheetViews>
  <sheetFormatPr defaultColWidth="9.140625" defaultRowHeight="12.75"/>
  <cols>
    <col min="1" max="1" width="8.28125" style="0" customWidth="1"/>
    <col min="2" max="2" width="8.8515625" style="0" customWidth="1"/>
    <col min="3" max="3" width="27.57421875" style="0" customWidth="1"/>
    <col min="4" max="4" width="7.7109375" style="0" customWidth="1"/>
    <col min="5" max="5" width="13.140625" style="0" customWidth="1"/>
    <col min="6" max="6" width="13.7109375" style="0" customWidth="1"/>
    <col min="7" max="7" width="22.00390625" style="0" customWidth="1"/>
    <col min="8" max="8" width="21.57421875" style="0" customWidth="1"/>
  </cols>
  <sheetData>
    <row r="1" spans="1:8" ht="15.75" customHeight="1">
      <c r="A1" s="329" t="s">
        <v>48</v>
      </c>
      <c r="B1" s="329"/>
      <c r="C1" s="329"/>
      <c r="D1" s="235"/>
      <c r="E1" s="236"/>
      <c r="F1" s="236"/>
      <c r="G1" s="236"/>
      <c r="H1" s="237"/>
    </row>
    <row r="2" spans="1:8" ht="15.75" customHeight="1">
      <c r="A2" s="329"/>
      <c r="B2" s="329"/>
      <c r="C2" s="329"/>
      <c r="D2" s="238"/>
      <c r="E2" s="239"/>
      <c r="F2" s="239"/>
      <c r="G2" s="239"/>
      <c r="H2" s="240"/>
    </row>
    <row r="3" spans="1:8" ht="15.75">
      <c r="A3" s="2" t="s">
        <v>12</v>
      </c>
      <c r="B3" s="241"/>
      <c r="C3" s="241"/>
      <c r="D3" s="241"/>
      <c r="E3" s="241"/>
      <c r="F3" s="241"/>
      <c r="G3" s="241"/>
      <c r="H3" s="241"/>
    </row>
    <row r="4" ht="15.75">
      <c r="H4" s="21" t="s">
        <v>93</v>
      </c>
    </row>
    <row r="5" spans="1:8" ht="15.75">
      <c r="A5" s="224" t="s">
        <v>131</v>
      </c>
      <c r="B5" s="224"/>
      <c r="C5" s="224"/>
      <c r="D5" s="224"/>
      <c r="E5" s="224"/>
      <c r="F5" s="224"/>
      <c r="G5" s="224"/>
      <c r="H5" s="224"/>
    </row>
    <row r="6" ht="13.5" thickBot="1">
      <c r="J6" s="39"/>
    </row>
    <row r="7" spans="1:8" s="3" customFormat="1" ht="39" customHeight="1">
      <c r="A7" s="293" t="s">
        <v>51</v>
      </c>
      <c r="B7" s="294"/>
      <c r="C7" s="295"/>
      <c r="D7" s="352" t="s">
        <v>4</v>
      </c>
      <c r="E7" s="314" t="s">
        <v>52</v>
      </c>
      <c r="F7" s="314" t="s">
        <v>53</v>
      </c>
      <c r="G7" s="51" t="s">
        <v>54</v>
      </c>
      <c r="H7" s="52" t="s">
        <v>55</v>
      </c>
    </row>
    <row r="8" spans="1:8" s="3" customFormat="1" ht="15.75" customHeight="1">
      <c r="A8" s="299"/>
      <c r="B8" s="300"/>
      <c r="C8" s="301"/>
      <c r="D8" s="353"/>
      <c r="E8" s="315"/>
      <c r="F8" s="315"/>
      <c r="G8" s="46" t="s">
        <v>158</v>
      </c>
      <c r="H8" s="47" t="s">
        <v>158</v>
      </c>
    </row>
    <row r="9" spans="1:8" s="3" customFormat="1" ht="13.5" thickBot="1">
      <c r="A9" s="305" t="s">
        <v>6</v>
      </c>
      <c r="B9" s="306"/>
      <c r="C9" s="306"/>
      <c r="D9" s="9" t="s">
        <v>7</v>
      </c>
      <c r="E9" s="9">
        <v>1</v>
      </c>
      <c r="F9" s="9">
        <v>2</v>
      </c>
      <c r="G9" s="43">
        <v>3</v>
      </c>
      <c r="H9" s="53">
        <v>4</v>
      </c>
    </row>
    <row r="10" spans="1:8" s="3" customFormat="1" ht="27.75" customHeight="1">
      <c r="A10" s="370" t="s">
        <v>59</v>
      </c>
      <c r="B10" s="371"/>
      <c r="C10" s="371"/>
      <c r="D10" s="81">
        <v>1</v>
      </c>
      <c r="E10" s="192" t="s">
        <v>9</v>
      </c>
      <c r="F10" s="192" t="s">
        <v>9</v>
      </c>
      <c r="G10" s="193">
        <f>SUM(G11:G20)</f>
        <v>0</v>
      </c>
      <c r="H10" s="194">
        <f>SUM(H11:H20)</f>
        <v>0</v>
      </c>
    </row>
    <row r="11" spans="1:8" s="3" customFormat="1" ht="12.75" customHeight="1">
      <c r="A11" s="372" t="s">
        <v>24</v>
      </c>
      <c r="B11" s="376" t="s">
        <v>33</v>
      </c>
      <c r="C11" s="377"/>
      <c r="D11" s="44">
        <v>2</v>
      </c>
      <c r="E11" s="219"/>
      <c r="F11" s="170"/>
      <c r="G11" s="170"/>
      <c r="H11" s="171"/>
    </row>
    <row r="12" spans="1:8" s="3" customFormat="1" ht="12.75" customHeight="1">
      <c r="A12" s="373"/>
      <c r="B12" s="292" t="s">
        <v>63</v>
      </c>
      <c r="C12" s="272"/>
      <c r="D12" s="44">
        <v>3</v>
      </c>
      <c r="E12" s="219"/>
      <c r="F12" s="170"/>
      <c r="G12" s="170"/>
      <c r="H12" s="171"/>
    </row>
    <row r="13" spans="1:8" s="3" customFormat="1" ht="12" customHeight="1">
      <c r="A13" s="373"/>
      <c r="B13" s="292" t="s">
        <v>31</v>
      </c>
      <c r="C13" s="272"/>
      <c r="D13" s="44">
        <v>4</v>
      </c>
      <c r="E13" s="219"/>
      <c r="F13" s="170"/>
      <c r="G13" s="170"/>
      <c r="H13" s="171"/>
    </row>
    <row r="14" spans="1:8" s="3" customFormat="1" ht="12" customHeight="1">
      <c r="A14" s="373"/>
      <c r="B14" s="292" t="s">
        <v>32</v>
      </c>
      <c r="C14" s="272"/>
      <c r="D14" s="44">
        <v>5</v>
      </c>
      <c r="E14" s="219"/>
      <c r="F14" s="170"/>
      <c r="G14" s="170"/>
      <c r="H14" s="171"/>
    </row>
    <row r="15" spans="1:8" s="3" customFormat="1" ht="12.75" customHeight="1">
      <c r="A15" s="373"/>
      <c r="B15" s="292" t="s">
        <v>64</v>
      </c>
      <c r="C15" s="272"/>
      <c r="D15" s="44">
        <v>6</v>
      </c>
      <c r="E15" s="219"/>
      <c r="F15" s="170"/>
      <c r="G15" s="170"/>
      <c r="H15" s="171"/>
    </row>
    <row r="16" spans="1:8" s="3" customFormat="1" ht="12.75" customHeight="1">
      <c r="A16" s="373"/>
      <c r="B16" s="292" t="s">
        <v>34</v>
      </c>
      <c r="C16" s="272"/>
      <c r="D16" s="44">
        <v>7</v>
      </c>
      <c r="E16" s="219"/>
      <c r="F16" s="170"/>
      <c r="G16" s="170"/>
      <c r="H16" s="171"/>
    </row>
    <row r="17" spans="1:8" s="3" customFormat="1" ht="24.75" customHeight="1">
      <c r="A17" s="373"/>
      <c r="B17" s="375" t="s">
        <v>179</v>
      </c>
      <c r="C17" s="339"/>
      <c r="D17" s="44">
        <v>8</v>
      </c>
      <c r="E17" s="219"/>
      <c r="F17" s="170"/>
      <c r="G17" s="170"/>
      <c r="H17" s="171"/>
    </row>
    <row r="18" spans="1:8" s="3" customFormat="1" ht="11.25" customHeight="1">
      <c r="A18" s="373"/>
      <c r="B18" s="292" t="s">
        <v>35</v>
      </c>
      <c r="C18" s="272"/>
      <c r="D18" s="44">
        <v>9</v>
      </c>
      <c r="E18" s="219"/>
      <c r="F18" s="170"/>
      <c r="G18" s="170"/>
      <c r="H18" s="171"/>
    </row>
    <row r="19" spans="1:8" s="3" customFormat="1" ht="12" customHeight="1">
      <c r="A19" s="373"/>
      <c r="B19" s="292" t="s">
        <v>126</v>
      </c>
      <c r="C19" s="272"/>
      <c r="D19" s="44">
        <v>10</v>
      </c>
      <c r="E19" s="219"/>
      <c r="F19" s="170"/>
      <c r="G19" s="170"/>
      <c r="H19" s="171"/>
    </row>
    <row r="20" spans="1:8" s="3" customFormat="1" ht="10.5" customHeight="1">
      <c r="A20" s="374"/>
      <c r="B20" s="292" t="s">
        <v>36</v>
      </c>
      <c r="C20" s="272"/>
      <c r="D20" s="44">
        <v>11</v>
      </c>
      <c r="E20" s="219"/>
      <c r="F20" s="170"/>
      <c r="G20" s="170"/>
      <c r="H20" s="171"/>
    </row>
    <row r="21" spans="1:8" s="3" customFormat="1" ht="27" customHeight="1">
      <c r="A21" s="362" t="s">
        <v>56</v>
      </c>
      <c r="B21" s="363"/>
      <c r="C21" s="364"/>
      <c r="D21" s="44">
        <v>12</v>
      </c>
      <c r="E21" s="135" t="s">
        <v>9</v>
      </c>
      <c r="F21" s="135" t="s">
        <v>9</v>
      </c>
      <c r="G21" s="187"/>
      <c r="H21" s="188"/>
    </row>
    <row r="22" spans="1:8" s="3" customFormat="1" ht="12.75">
      <c r="A22" s="365" t="s">
        <v>57</v>
      </c>
      <c r="B22" s="366"/>
      <c r="C22" s="54" t="s">
        <v>49</v>
      </c>
      <c r="D22" s="44">
        <v>13</v>
      </c>
      <c r="E22" s="191" t="s">
        <v>9</v>
      </c>
      <c r="F22" s="191" t="s">
        <v>9</v>
      </c>
      <c r="G22" s="159">
        <f>SUM(G23:G32)</f>
        <v>0</v>
      </c>
      <c r="H22" s="160">
        <f>SUM(H23:H32)</f>
        <v>0</v>
      </c>
    </row>
    <row r="23" spans="1:8" s="3" customFormat="1" ht="12.75">
      <c r="A23" s="55"/>
      <c r="B23" s="342" t="s">
        <v>24</v>
      </c>
      <c r="C23" s="36" t="s">
        <v>33</v>
      </c>
      <c r="D23" s="44">
        <v>14</v>
      </c>
      <c r="E23" s="222">
        <f aca="true" t="shared" si="0" ref="E23:E32">E11</f>
        <v>0</v>
      </c>
      <c r="F23" s="168"/>
      <c r="G23" s="168"/>
      <c r="H23" s="169"/>
    </row>
    <row r="24" spans="1:8" s="3" customFormat="1" ht="12.75">
      <c r="A24" s="55"/>
      <c r="B24" s="345"/>
      <c r="C24" s="36" t="s">
        <v>63</v>
      </c>
      <c r="D24" s="44">
        <v>15</v>
      </c>
      <c r="E24" s="222">
        <f t="shared" si="0"/>
        <v>0</v>
      </c>
      <c r="F24" s="168"/>
      <c r="G24" s="168"/>
      <c r="H24" s="169"/>
    </row>
    <row r="25" spans="1:8" s="3" customFormat="1" ht="12.75">
      <c r="A25" s="55"/>
      <c r="B25" s="345"/>
      <c r="C25" s="36" t="s">
        <v>31</v>
      </c>
      <c r="D25" s="44">
        <v>16</v>
      </c>
      <c r="E25" s="222">
        <f t="shared" si="0"/>
        <v>0</v>
      </c>
      <c r="F25" s="168"/>
      <c r="G25" s="168"/>
      <c r="H25" s="169"/>
    </row>
    <row r="26" spans="1:8" s="3" customFormat="1" ht="12.75">
      <c r="A26" s="55"/>
      <c r="B26" s="345"/>
      <c r="C26" s="36" t="s">
        <v>32</v>
      </c>
      <c r="D26" s="44">
        <v>17</v>
      </c>
      <c r="E26" s="222">
        <f t="shared" si="0"/>
        <v>0</v>
      </c>
      <c r="F26" s="168"/>
      <c r="G26" s="168"/>
      <c r="H26" s="169"/>
    </row>
    <row r="27" spans="1:8" s="3" customFormat="1" ht="12.75">
      <c r="A27" s="55"/>
      <c r="B27" s="345"/>
      <c r="C27" s="36" t="s">
        <v>64</v>
      </c>
      <c r="D27" s="44">
        <v>18</v>
      </c>
      <c r="E27" s="222">
        <f t="shared" si="0"/>
        <v>0</v>
      </c>
      <c r="F27" s="168"/>
      <c r="G27" s="168"/>
      <c r="H27" s="169"/>
    </row>
    <row r="28" spans="1:8" s="3" customFormat="1" ht="12.75">
      <c r="A28" s="55"/>
      <c r="B28" s="345"/>
      <c r="C28" s="36" t="s">
        <v>34</v>
      </c>
      <c r="D28" s="44">
        <v>19</v>
      </c>
      <c r="E28" s="222">
        <f t="shared" si="0"/>
        <v>0</v>
      </c>
      <c r="F28" s="168"/>
      <c r="G28" s="168"/>
      <c r="H28" s="169"/>
    </row>
    <row r="29" spans="1:8" s="3" customFormat="1" ht="27" customHeight="1">
      <c r="A29" s="55"/>
      <c r="B29" s="345"/>
      <c r="C29" s="36" t="s">
        <v>165</v>
      </c>
      <c r="D29" s="44">
        <v>20</v>
      </c>
      <c r="E29" s="222">
        <f t="shared" si="0"/>
        <v>0</v>
      </c>
      <c r="F29" s="168"/>
      <c r="G29" s="168"/>
      <c r="H29" s="169"/>
    </row>
    <row r="30" spans="1:8" s="3" customFormat="1" ht="12.75">
      <c r="A30" s="55"/>
      <c r="B30" s="345"/>
      <c r="C30" s="36" t="s">
        <v>35</v>
      </c>
      <c r="D30" s="44">
        <v>21</v>
      </c>
      <c r="E30" s="222">
        <f t="shared" si="0"/>
        <v>0</v>
      </c>
      <c r="F30" s="168"/>
      <c r="G30" s="168"/>
      <c r="H30" s="169"/>
    </row>
    <row r="31" spans="1:8" s="3" customFormat="1" ht="12.75">
      <c r="A31" s="55"/>
      <c r="B31" s="345"/>
      <c r="C31" s="36" t="s">
        <v>126</v>
      </c>
      <c r="D31" s="40">
        <v>22</v>
      </c>
      <c r="E31" s="222">
        <f t="shared" si="0"/>
        <v>0</v>
      </c>
      <c r="F31" s="168"/>
      <c r="G31" s="168"/>
      <c r="H31" s="169"/>
    </row>
    <row r="32" spans="1:8" s="3" customFormat="1" ht="12.75">
      <c r="A32" s="55"/>
      <c r="B32" s="345"/>
      <c r="C32" s="60" t="s">
        <v>36</v>
      </c>
      <c r="D32" s="44">
        <v>23</v>
      </c>
      <c r="E32" s="222">
        <f t="shared" si="0"/>
        <v>0</v>
      </c>
      <c r="F32" s="168"/>
      <c r="G32" s="168"/>
      <c r="H32" s="169"/>
    </row>
    <row r="33" spans="1:8" s="3" customFormat="1" ht="29.25" customHeight="1">
      <c r="A33" s="367" t="s">
        <v>74</v>
      </c>
      <c r="B33" s="364"/>
      <c r="C33" s="364"/>
      <c r="D33" s="44">
        <v>24</v>
      </c>
      <c r="E33" s="135" t="s">
        <v>9</v>
      </c>
      <c r="F33" s="135" t="s">
        <v>9</v>
      </c>
      <c r="G33" s="161">
        <f aca="true" t="shared" si="1" ref="G33:H41">G10+G22</f>
        <v>0</v>
      </c>
      <c r="H33" s="162">
        <f t="shared" si="1"/>
        <v>0</v>
      </c>
    </row>
    <row r="34" spans="1:8" s="3" customFormat="1" ht="12.75" customHeight="1">
      <c r="A34" s="373" t="s">
        <v>24</v>
      </c>
      <c r="B34" s="368" t="s">
        <v>75</v>
      </c>
      <c r="C34" s="368"/>
      <c r="D34" s="44">
        <v>25</v>
      </c>
      <c r="E34" s="135">
        <f aca="true" t="shared" si="2" ref="E34:E43">E11</f>
        <v>0</v>
      </c>
      <c r="F34" s="163">
        <f aca="true" t="shared" si="3" ref="F34:F41">F11+F23</f>
        <v>0</v>
      </c>
      <c r="G34" s="163">
        <f t="shared" si="1"/>
        <v>0</v>
      </c>
      <c r="H34" s="164">
        <f t="shared" si="1"/>
        <v>0</v>
      </c>
    </row>
    <row r="35" spans="1:8" s="3" customFormat="1" ht="12.75" customHeight="1">
      <c r="A35" s="379"/>
      <c r="B35" s="369" t="s">
        <v>76</v>
      </c>
      <c r="C35" s="369"/>
      <c r="D35" s="44">
        <v>26</v>
      </c>
      <c r="E35" s="135">
        <f t="shared" si="2"/>
        <v>0</v>
      </c>
      <c r="F35" s="163">
        <f t="shared" si="3"/>
        <v>0</v>
      </c>
      <c r="G35" s="163">
        <f t="shared" si="1"/>
        <v>0</v>
      </c>
      <c r="H35" s="164">
        <f t="shared" si="1"/>
        <v>0</v>
      </c>
    </row>
    <row r="36" spans="1:8" s="3" customFormat="1" ht="12.75" customHeight="1">
      <c r="A36" s="379"/>
      <c r="B36" s="369" t="s">
        <v>77</v>
      </c>
      <c r="C36" s="369"/>
      <c r="D36" s="44">
        <v>27</v>
      </c>
      <c r="E36" s="135">
        <f t="shared" si="2"/>
        <v>0</v>
      </c>
      <c r="F36" s="163">
        <f t="shared" si="3"/>
        <v>0</v>
      </c>
      <c r="G36" s="163">
        <f t="shared" si="1"/>
        <v>0</v>
      </c>
      <c r="H36" s="164">
        <f t="shared" si="1"/>
        <v>0</v>
      </c>
    </row>
    <row r="37" spans="1:8" s="3" customFormat="1" ht="12.75" customHeight="1">
      <c r="A37" s="379"/>
      <c r="B37" s="369" t="s">
        <v>78</v>
      </c>
      <c r="C37" s="369"/>
      <c r="D37" s="44">
        <v>28</v>
      </c>
      <c r="E37" s="135">
        <f t="shared" si="2"/>
        <v>0</v>
      </c>
      <c r="F37" s="163">
        <f t="shared" si="3"/>
        <v>0</v>
      </c>
      <c r="G37" s="163">
        <f t="shared" si="1"/>
        <v>0</v>
      </c>
      <c r="H37" s="164">
        <f t="shared" si="1"/>
        <v>0</v>
      </c>
    </row>
    <row r="38" spans="1:8" s="3" customFormat="1" ht="12.75" customHeight="1">
      <c r="A38" s="379"/>
      <c r="B38" s="369" t="s">
        <v>79</v>
      </c>
      <c r="C38" s="369"/>
      <c r="D38" s="44">
        <v>29</v>
      </c>
      <c r="E38" s="135">
        <f t="shared" si="2"/>
        <v>0</v>
      </c>
      <c r="F38" s="163">
        <f t="shared" si="3"/>
        <v>0</v>
      </c>
      <c r="G38" s="163">
        <f t="shared" si="1"/>
        <v>0</v>
      </c>
      <c r="H38" s="164">
        <f t="shared" si="1"/>
        <v>0</v>
      </c>
    </row>
    <row r="39" spans="1:8" s="3" customFormat="1" ht="12.75" customHeight="1">
      <c r="A39" s="379"/>
      <c r="B39" s="369" t="s">
        <v>80</v>
      </c>
      <c r="C39" s="369"/>
      <c r="D39" s="44">
        <v>30</v>
      </c>
      <c r="E39" s="135">
        <f t="shared" si="2"/>
        <v>0</v>
      </c>
      <c r="F39" s="163">
        <f t="shared" si="3"/>
        <v>0</v>
      </c>
      <c r="G39" s="163">
        <f t="shared" si="1"/>
        <v>0</v>
      </c>
      <c r="H39" s="164">
        <f t="shared" si="1"/>
        <v>0</v>
      </c>
    </row>
    <row r="40" spans="1:8" s="3" customFormat="1" ht="26.25" customHeight="1">
      <c r="A40" s="379"/>
      <c r="B40" s="369" t="s">
        <v>180</v>
      </c>
      <c r="C40" s="369"/>
      <c r="D40" s="44">
        <v>31</v>
      </c>
      <c r="E40" s="135">
        <f t="shared" si="2"/>
        <v>0</v>
      </c>
      <c r="F40" s="163">
        <f t="shared" si="3"/>
        <v>0</v>
      </c>
      <c r="G40" s="163">
        <f t="shared" si="1"/>
        <v>0</v>
      </c>
      <c r="H40" s="164">
        <f t="shared" si="1"/>
        <v>0</v>
      </c>
    </row>
    <row r="41" spans="1:8" s="3" customFormat="1" ht="12.75" customHeight="1">
      <c r="A41" s="379"/>
      <c r="B41" s="369" t="s">
        <v>81</v>
      </c>
      <c r="C41" s="369"/>
      <c r="D41" s="44">
        <v>32</v>
      </c>
      <c r="E41" s="135">
        <f t="shared" si="2"/>
        <v>0</v>
      </c>
      <c r="F41" s="163">
        <f t="shared" si="3"/>
        <v>0</v>
      </c>
      <c r="G41" s="163">
        <f t="shared" si="1"/>
        <v>0</v>
      </c>
      <c r="H41" s="164">
        <f t="shared" si="1"/>
        <v>0</v>
      </c>
    </row>
    <row r="42" spans="1:8" s="3" customFormat="1" ht="12.75" customHeight="1">
      <c r="A42" s="379"/>
      <c r="B42" s="369" t="s">
        <v>130</v>
      </c>
      <c r="C42" s="369"/>
      <c r="D42" s="44">
        <v>33</v>
      </c>
      <c r="E42" s="135">
        <f t="shared" si="2"/>
        <v>0</v>
      </c>
      <c r="F42" s="163">
        <f aca="true" t="shared" si="4" ref="F42:H43">F19+F31</f>
        <v>0</v>
      </c>
      <c r="G42" s="163">
        <f t="shared" si="4"/>
        <v>0</v>
      </c>
      <c r="H42" s="164">
        <f t="shared" si="4"/>
        <v>0</v>
      </c>
    </row>
    <row r="43" spans="1:8" s="3" customFormat="1" ht="12.75" customHeight="1" thickBot="1">
      <c r="A43" s="380"/>
      <c r="B43" s="378" t="s">
        <v>82</v>
      </c>
      <c r="C43" s="378"/>
      <c r="D43" s="43">
        <v>34</v>
      </c>
      <c r="E43" s="223">
        <f t="shared" si="2"/>
        <v>0</v>
      </c>
      <c r="F43" s="189">
        <f t="shared" si="4"/>
        <v>0</v>
      </c>
      <c r="G43" s="189">
        <f t="shared" si="4"/>
        <v>0</v>
      </c>
      <c r="H43" s="190">
        <f t="shared" si="4"/>
        <v>0</v>
      </c>
    </row>
    <row r="44" spans="2:3" s="58" customFormat="1" ht="15" customHeight="1">
      <c r="B44" s="57"/>
      <c r="C44" s="57"/>
    </row>
    <row r="45" spans="1:4" ht="12.75">
      <c r="A45" s="17" t="s">
        <v>14</v>
      </c>
      <c r="B45" s="56"/>
      <c r="C45" s="59"/>
      <c r="D45" s="8"/>
    </row>
    <row r="46" spans="1:8" ht="12.75">
      <c r="A46" s="361" t="s">
        <v>155</v>
      </c>
      <c r="B46" s="361"/>
      <c r="C46" s="361"/>
      <c r="D46" s="361"/>
      <c r="E46" s="361"/>
      <c r="F46" s="361"/>
      <c r="G46" s="361"/>
      <c r="H46" s="361"/>
    </row>
    <row r="47" spans="1:8" ht="12.75">
      <c r="A47" s="361" t="s">
        <v>58</v>
      </c>
      <c r="B47" s="361"/>
      <c r="C47" s="361"/>
      <c r="D47" s="361"/>
      <c r="E47" s="361"/>
      <c r="F47" s="361"/>
      <c r="G47" s="361"/>
      <c r="H47" s="361"/>
    </row>
  </sheetData>
  <sheetProtection sheet="1" objects="1" scenarios="1"/>
  <mergeCells count="37">
    <mergeCell ref="A34:A43"/>
    <mergeCell ref="B39:C39"/>
    <mergeCell ref="B40:C40"/>
    <mergeCell ref="B41:C41"/>
    <mergeCell ref="B42:C42"/>
    <mergeCell ref="A11:A20"/>
    <mergeCell ref="B23:B32"/>
    <mergeCell ref="B15:C15"/>
    <mergeCell ref="B16:C16"/>
    <mergeCell ref="B17:C17"/>
    <mergeCell ref="B18:C18"/>
    <mergeCell ref="B11:C11"/>
    <mergeCell ref="B12:C12"/>
    <mergeCell ref="E7:E8"/>
    <mergeCell ref="F7:F8"/>
    <mergeCell ref="B19:C19"/>
    <mergeCell ref="B20:C20"/>
    <mergeCell ref="A47:H47"/>
    <mergeCell ref="A21:C21"/>
    <mergeCell ref="A22:B22"/>
    <mergeCell ref="A33:C33"/>
    <mergeCell ref="B34:C34"/>
    <mergeCell ref="B35:C35"/>
    <mergeCell ref="B36:C36"/>
    <mergeCell ref="B37:C37"/>
    <mergeCell ref="B38:C38"/>
    <mergeCell ref="B43:C43"/>
    <mergeCell ref="A1:C2"/>
    <mergeCell ref="D1:H2"/>
    <mergeCell ref="B3:H3"/>
    <mergeCell ref="A46:H46"/>
    <mergeCell ref="B13:C13"/>
    <mergeCell ref="B14:C14"/>
    <mergeCell ref="A10:C10"/>
    <mergeCell ref="A7:C8"/>
    <mergeCell ref="D7:D8"/>
    <mergeCell ref="A9:C9"/>
  </mergeCells>
  <printOptions/>
  <pageMargins left="0.75" right="0.75" top="1" bottom="1" header="0.4921259845" footer="0.4921259845"/>
  <pageSetup firstPageNumber="8" useFirstPageNumber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3"/>
  <sheetViews>
    <sheetView showZeros="0" workbookViewId="0" topLeftCell="A1">
      <selection activeCell="O3" sqref="O3"/>
    </sheetView>
  </sheetViews>
  <sheetFormatPr defaultColWidth="9.140625" defaultRowHeight="12.75"/>
  <cols>
    <col min="1" max="1" width="9.00390625" style="8" customWidth="1"/>
    <col min="2" max="2" width="5.57421875" style="8" customWidth="1"/>
    <col min="3" max="3" width="6.421875" style="8" customWidth="1"/>
    <col min="4" max="4" width="5.8515625" style="8" customWidth="1"/>
    <col min="5" max="5" width="5.7109375" style="8" customWidth="1"/>
    <col min="6" max="6" width="9.140625" style="8" hidden="1" customWidth="1"/>
    <col min="7" max="7" width="4.421875" style="8" customWidth="1"/>
    <col min="8" max="8" width="20.140625" style="8" customWidth="1"/>
    <col min="9" max="9" width="7.7109375" style="8" customWidth="1"/>
    <col min="10" max="10" width="20.00390625" style="8" customWidth="1"/>
    <col min="11" max="16384" width="9.140625" style="8" customWidth="1"/>
  </cols>
  <sheetData>
    <row r="1" spans="1:10" ht="37.5" customHeight="1">
      <c r="A1" s="310" t="s">
        <v>48</v>
      </c>
      <c r="B1" s="310"/>
      <c r="C1" s="310"/>
      <c r="D1" s="310"/>
      <c r="E1" s="451"/>
      <c r="F1" s="452"/>
      <c r="G1" s="452"/>
      <c r="H1" s="452"/>
      <c r="I1" s="452"/>
      <c r="J1" s="453"/>
    </row>
    <row r="2" spans="1:10" ht="15" customHeight="1">
      <c r="A2" s="2" t="s">
        <v>12</v>
      </c>
      <c r="B2" s="381"/>
      <c r="C2" s="381"/>
      <c r="D2" s="381"/>
      <c r="E2" s="381"/>
      <c r="F2" s="381"/>
      <c r="G2" s="381"/>
      <c r="H2" s="381"/>
      <c r="I2" s="381"/>
      <c r="J2" s="381"/>
    </row>
    <row r="3" ht="13.5" customHeight="1">
      <c r="J3" s="21" t="s">
        <v>94</v>
      </c>
    </row>
    <row r="4" spans="1:10" ht="14.25" customHeight="1">
      <c r="A4" s="7" t="s">
        <v>203</v>
      </c>
      <c r="B4" s="7"/>
      <c r="C4" s="61"/>
      <c r="D4" s="61"/>
      <c r="E4" s="61"/>
      <c r="F4" s="61"/>
      <c r="G4" s="61"/>
      <c r="H4" s="61"/>
      <c r="I4" s="61"/>
      <c r="J4" s="62"/>
    </row>
    <row r="5" spans="1:10" ht="9" customHeight="1" thickBot="1">
      <c r="A5" s="61"/>
      <c r="B5" s="61"/>
      <c r="C5" s="61"/>
      <c r="D5" s="61"/>
      <c r="E5" s="61"/>
      <c r="F5" s="61"/>
      <c r="G5" s="61"/>
      <c r="H5" s="61"/>
      <c r="I5" s="61"/>
      <c r="J5" s="62"/>
    </row>
    <row r="6" spans="1:10" ht="15.75" customHeight="1">
      <c r="A6" s="388" t="s">
        <v>84</v>
      </c>
      <c r="B6" s="389"/>
      <c r="C6" s="389"/>
      <c r="D6" s="389"/>
      <c r="E6" s="389"/>
      <c r="F6" s="389"/>
      <c r="G6" s="389"/>
      <c r="H6" s="390"/>
      <c r="I6" s="302"/>
      <c r="J6" s="71" t="s">
        <v>106</v>
      </c>
    </row>
    <row r="7" spans="1:10" ht="11.25" customHeight="1">
      <c r="A7" s="391"/>
      <c r="B7" s="392"/>
      <c r="C7" s="392"/>
      <c r="D7" s="392"/>
      <c r="E7" s="392"/>
      <c r="F7" s="392"/>
      <c r="G7" s="392"/>
      <c r="H7" s="393"/>
      <c r="I7" s="304"/>
      <c r="J7" s="47" t="s">
        <v>158</v>
      </c>
    </row>
    <row r="8" spans="1:10" ht="13.5" thickBot="1">
      <c r="A8" s="385" t="s">
        <v>6</v>
      </c>
      <c r="B8" s="386"/>
      <c r="C8" s="386"/>
      <c r="D8" s="387"/>
      <c r="E8" s="387"/>
      <c r="F8" s="387"/>
      <c r="G8" s="387"/>
      <c r="H8" s="387"/>
      <c r="I8" s="63" t="s">
        <v>7</v>
      </c>
      <c r="J8" s="64">
        <v>1</v>
      </c>
    </row>
    <row r="9" spans="1:10" ht="12.75" customHeight="1">
      <c r="A9" s="382" t="s">
        <v>89</v>
      </c>
      <c r="B9" s="383"/>
      <c r="C9" s="383"/>
      <c r="D9" s="383"/>
      <c r="E9" s="383"/>
      <c r="F9" s="383"/>
      <c r="G9" s="383"/>
      <c r="H9" s="384"/>
      <c r="I9" s="11">
        <v>1</v>
      </c>
      <c r="J9" s="203">
        <f>J10+J11</f>
        <v>0</v>
      </c>
    </row>
    <row r="10" spans="1:10" ht="12.75" customHeight="1">
      <c r="A10" s="416" t="s">
        <v>186</v>
      </c>
      <c r="B10" s="417"/>
      <c r="C10" s="418"/>
      <c r="D10" s="424" t="s">
        <v>85</v>
      </c>
      <c r="E10" s="424"/>
      <c r="F10" s="424"/>
      <c r="G10" s="424"/>
      <c r="H10" s="425"/>
      <c r="I10" s="66">
        <v>2</v>
      </c>
      <c r="J10" s="201">
        <f>J13+J16+J19+J22+J25+J28+J31+J34+J37+J40</f>
        <v>0</v>
      </c>
    </row>
    <row r="11" spans="1:10" ht="12.75" customHeight="1">
      <c r="A11" s="426"/>
      <c r="B11" s="427"/>
      <c r="C11" s="428"/>
      <c r="D11" s="424" t="s">
        <v>184</v>
      </c>
      <c r="E11" s="424"/>
      <c r="F11" s="424"/>
      <c r="G11" s="424"/>
      <c r="H11" s="425"/>
      <c r="I11" s="66">
        <v>3</v>
      </c>
      <c r="J11" s="201">
        <f>J14+J17+J20+J23+J26+J29+J32+J35+J38+J41</f>
        <v>0</v>
      </c>
    </row>
    <row r="12" spans="1:10" ht="12.75" customHeight="1">
      <c r="A12" s="402" t="s">
        <v>24</v>
      </c>
      <c r="B12" s="403"/>
      <c r="C12" s="429" t="s">
        <v>187</v>
      </c>
      <c r="D12" s="414"/>
      <c r="E12" s="414"/>
      <c r="F12" s="414"/>
      <c r="G12" s="414"/>
      <c r="H12" s="415"/>
      <c r="I12" s="66">
        <v>4</v>
      </c>
      <c r="J12" s="201">
        <f>J13+J14</f>
        <v>0</v>
      </c>
    </row>
    <row r="13" spans="1:10" ht="12.75" customHeight="1">
      <c r="A13" s="402"/>
      <c r="B13" s="404"/>
      <c r="C13" s="422" t="s">
        <v>182</v>
      </c>
      <c r="D13" s="280"/>
      <c r="E13" s="396" t="s">
        <v>85</v>
      </c>
      <c r="F13" s="397"/>
      <c r="G13" s="397"/>
      <c r="H13" s="397"/>
      <c r="I13" s="66">
        <v>5</v>
      </c>
      <c r="J13" s="195"/>
    </row>
    <row r="14" spans="1:10" ht="12.75" customHeight="1">
      <c r="A14" s="402"/>
      <c r="B14" s="404"/>
      <c r="C14" s="423"/>
      <c r="D14" s="282"/>
      <c r="E14" s="396" t="s">
        <v>181</v>
      </c>
      <c r="F14" s="397"/>
      <c r="G14" s="397"/>
      <c r="H14" s="397"/>
      <c r="I14" s="66">
        <v>6</v>
      </c>
      <c r="J14" s="195"/>
    </row>
    <row r="15" spans="1:10" ht="12.75" customHeight="1">
      <c r="A15" s="402"/>
      <c r="B15" s="403"/>
      <c r="C15" s="413" t="s">
        <v>188</v>
      </c>
      <c r="D15" s="414"/>
      <c r="E15" s="414"/>
      <c r="F15" s="414"/>
      <c r="G15" s="414"/>
      <c r="H15" s="415"/>
      <c r="I15" s="66">
        <v>7</v>
      </c>
      <c r="J15" s="132">
        <f>J16+J17</f>
        <v>0</v>
      </c>
    </row>
    <row r="16" spans="1:10" ht="12.75" customHeight="1">
      <c r="A16" s="402"/>
      <c r="B16" s="404"/>
      <c r="C16" s="422" t="s">
        <v>182</v>
      </c>
      <c r="D16" s="280"/>
      <c r="E16" s="396" t="s">
        <v>85</v>
      </c>
      <c r="F16" s="397"/>
      <c r="G16" s="397"/>
      <c r="H16" s="397"/>
      <c r="I16" s="66">
        <v>8</v>
      </c>
      <c r="J16" s="195"/>
    </row>
    <row r="17" spans="1:10" ht="12.75" customHeight="1">
      <c r="A17" s="402"/>
      <c r="B17" s="404"/>
      <c r="C17" s="423"/>
      <c r="D17" s="282"/>
      <c r="E17" s="396" t="s">
        <v>181</v>
      </c>
      <c r="F17" s="397"/>
      <c r="G17" s="397"/>
      <c r="H17" s="397"/>
      <c r="I17" s="66">
        <v>9</v>
      </c>
      <c r="J17" s="195"/>
    </row>
    <row r="18" spans="1:10" ht="15.75" customHeight="1">
      <c r="A18" s="402"/>
      <c r="B18" s="403"/>
      <c r="C18" s="413" t="s">
        <v>205</v>
      </c>
      <c r="D18" s="414"/>
      <c r="E18" s="414"/>
      <c r="F18" s="414"/>
      <c r="G18" s="414"/>
      <c r="H18" s="415"/>
      <c r="I18" s="66">
        <v>10</v>
      </c>
      <c r="J18" s="201">
        <f>J19+J20</f>
        <v>0</v>
      </c>
    </row>
    <row r="19" spans="1:10" ht="12.75" customHeight="1">
      <c r="A19" s="402"/>
      <c r="B19" s="404"/>
      <c r="C19" s="422" t="s">
        <v>182</v>
      </c>
      <c r="D19" s="280"/>
      <c r="E19" s="396" t="s">
        <v>85</v>
      </c>
      <c r="F19" s="397"/>
      <c r="G19" s="397"/>
      <c r="H19" s="397"/>
      <c r="I19" s="66">
        <v>11</v>
      </c>
      <c r="J19" s="195"/>
    </row>
    <row r="20" spans="1:10" ht="13.5" customHeight="1">
      <c r="A20" s="402"/>
      <c r="B20" s="404"/>
      <c r="C20" s="423"/>
      <c r="D20" s="282"/>
      <c r="E20" s="396" t="s">
        <v>181</v>
      </c>
      <c r="F20" s="397"/>
      <c r="G20" s="397"/>
      <c r="H20" s="397"/>
      <c r="I20" s="66">
        <v>12</v>
      </c>
      <c r="J20" s="195"/>
    </row>
    <row r="21" spans="1:10" ht="13.5" customHeight="1">
      <c r="A21" s="402"/>
      <c r="B21" s="403"/>
      <c r="C21" s="413" t="s">
        <v>189</v>
      </c>
      <c r="D21" s="414"/>
      <c r="E21" s="414"/>
      <c r="F21" s="414"/>
      <c r="G21" s="414"/>
      <c r="H21" s="415"/>
      <c r="I21" s="66">
        <v>13</v>
      </c>
      <c r="J21" s="201">
        <f>J22+J23</f>
        <v>0</v>
      </c>
    </row>
    <row r="22" spans="1:10" ht="13.5" customHeight="1">
      <c r="A22" s="402"/>
      <c r="B22" s="404"/>
      <c r="C22" s="422" t="s">
        <v>182</v>
      </c>
      <c r="D22" s="280"/>
      <c r="E22" s="396" t="s">
        <v>85</v>
      </c>
      <c r="F22" s="397"/>
      <c r="G22" s="397"/>
      <c r="H22" s="397"/>
      <c r="I22" s="66">
        <v>14</v>
      </c>
      <c r="J22" s="195"/>
    </row>
    <row r="23" spans="1:10" ht="13.5" customHeight="1">
      <c r="A23" s="402"/>
      <c r="B23" s="404"/>
      <c r="C23" s="423"/>
      <c r="D23" s="282"/>
      <c r="E23" s="396" t="s">
        <v>181</v>
      </c>
      <c r="F23" s="397"/>
      <c r="G23" s="397"/>
      <c r="H23" s="397"/>
      <c r="I23" s="66">
        <v>15</v>
      </c>
      <c r="J23" s="195"/>
    </row>
    <row r="24" spans="1:10" ht="13.5" customHeight="1">
      <c r="A24" s="402"/>
      <c r="B24" s="403"/>
      <c r="C24" s="67" t="s">
        <v>190</v>
      </c>
      <c r="D24" s="59"/>
      <c r="E24" s="65"/>
      <c r="F24" s="65"/>
      <c r="G24" s="65"/>
      <c r="H24" s="68"/>
      <c r="I24" s="66">
        <v>16</v>
      </c>
      <c r="J24" s="201">
        <f>J25+J26</f>
        <v>0</v>
      </c>
    </row>
    <row r="25" spans="1:10" ht="13.5" customHeight="1">
      <c r="A25" s="402"/>
      <c r="B25" s="404"/>
      <c r="C25" s="422" t="s">
        <v>182</v>
      </c>
      <c r="D25" s="280"/>
      <c r="E25" s="396" t="s">
        <v>85</v>
      </c>
      <c r="F25" s="397"/>
      <c r="G25" s="397"/>
      <c r="H25" s="397"/>
      <c r="I25" s="66">
        <v>17</v>
      </c>
      <c r="J25" s="195"/>
    </row>
    <row r="26" spans="1:10" ht="13.5" customHeight="1">
      <c r="A26" s="402"/>
      <c r="B26" s="404"/>
      <c r="C26" s="423"/>
      <c r="D26" s="282"/>
      <c r="E26" s="396" t="s">
        <v>181</v>
      </c>
      <c r="F26" s="397"/>
      <c r="G26" s="397"/>
      <c r="H26" s="397"/>
      <c r="I26" s="66">
        <v>18</v>
      </c>
      <c r="J26" s="195"/>
    </row>
    <row r="27" spans="1:10" ht="13.5" customHeight="1">
      <c r="A27" s="402"/>
      <c r="B27" s="403"/>
      <c r="C27" s="67" t="s">
        <v>191</v>
      </c>
      <c r="D27" s="59"/>
      <c r="E27" s="65"/>
      <c r="F27" s="65"/>
      <c r="G27" s="65"/>
      <c r="H27" s="68"/>
      <c r="I27" s="66">
        <v>19</v>
      </c>
      <c r="J27" s="201">
        <f>J28+J29</f>
        <v>0</v>
      </c>
    </row>
    <row r="28" spans="1:10" ht="13.5" customHeight="1">
      <c r="A28" s="402"/>
      <c r="B28" s="404"/>
      <c r="C28" s="422" t="s">
        <v>182</v>
      </c>
      <c r="D28" s="280"/>
      <c r="E28" s="396" t="s">
        <v>85</v>
      </c>
      <c r="F28" s="397"/>
      <c r="G28" s="397"/>
      <c r="H28" s="397"/>
      <c r="I28" s="66">
        <v>20</v>
      </c>
      <c r="J28" s="195"/>
    </row>
    <row r="29" spans="1:10" ht="13.5" customHeight="1">
      <c r="A29" s="402"/>
      <c r="B29" s="404"/>
      <c r="C29" s="423"/>
      <c r="D29" s="282"/>
      <c r="E29" s="396" t="s">
        <v>181</v>
      </c>
      <c r="F29" s="397"/>
      <c r="G29" s="397"/>
      <c r="H29" s="397"/>
      <c r="I29" s="66">
        <v>21</v>
      </c>
      <c r="J29" s="195"/>
    </row>
    <row r="30" spans="1:10" ht="27" customHeight="1">
      <c r="A30" s="402"/>
      <c r="B30" s="403"/>
      <c r="C30" s="375" t="s">
        <v>195</v>
      </c>
      <c r="D30" s="338"/>
      <c r="E30" s="338"/>
      <c r="F30" s="338"/>
      <c r="G30" s="338"/>
      <c r="H30" s="339"/>
      <c r="I30" s="99">
        <v>22</v>
      </c>
      <c r="J30" s="202">
        <f>J31+J32</f>
        <v>0</v>
      </c>
    </row>
    <row r="31" spans="1:10" ht="13.5" customHeight="1">
      <c r="A31" s="402"/>
      <c r="B31" s="404"/>
      <c r="C31" s="422" t="s">
        <v>182</v>
      </c>
      <c r="D31" s="280"/>
      <c r="E31" s="396" t="s">
        <v>85</v>
      </c>
      <c r="F31" s="397"/>
      <c r="G31" s="397"/>
      <c r="H31" s="397"/>
      <c r="I31" s="66">
        <v>23</v>
      </c>
      <c r="J31" s="195"/>
    </row>
    <row r="32" spans="1:10" ht="13.5" customHeight="1">
      <c r="A32" s="402"/>
      <c r="B32" s="404"/>
      <c r="C32" s="423"/>
      <c r="D32" s="282"/>
      <c r="E32" s="396" t="s">
        <v>181</v>
      </c>
      <c r="F32" s="397"/>
      <c r="G32" s="397"/>
      <c r="H32" s="397"/>
      <c r="I32" s="66">
        <v>24</v>
      </c>
      <c r="J32" s="195"/>
    </row>
    <row r="33" spans="1:10" ht="13.5" customHeight="1">
      <c r="A33" s="402"/>
      <c r="B33" s="403"/>
      <c r="C33" s="74" t="s">
        <v>192</v>
      </c>
      <c r="D33" s="19"/>
      <c r="E33" s="65"/>
      <c r="F33" s="65"/>
      <c r="G33" s="65"/>
      <c r="H33" s="68"/>
      <c r="I33" s="66">
        <v>25</v>
      </c>
      <c r="J33" s="201">
        <f>J34+J35</f>
        <v>0</v>
      </c>
    </row>
    <row r="34" spans="1:10" ht="13.5" customHeight="1">
      <c r="A34" s="402"/>
      <c r="B34" s="404"/>
      <c r="C34" s="422" t="s">
        <v>182</v>
      </c>
      <c r="D34" s="280"/>
      <c r="E34" s="396" t="s">
        <v>85</v>
      </c>
      <c r="F34" s="397"/>
      <c r="G34" s="397"/>
      <c r="H34" s="397"/>
      <c r="I34" s="66">
        <v>26</v>
      </c>
      <c r="J34" s="195"/>
    </row>
    <row r="35" spans="1:10" ht="13.5" customHeight="1">
      <c r="A35" s="402"/>
      <c r="B35" s="404"/>
      <c r="C35" s="423"/>
      <c r="D35" s="282"/>
      <c r="E35" s="396" t="s">
        <v>181</v>
      </c>
      <c r="F35" s="397"/>
      <c r="G35" s="397"/>
      <c r="H35" s="397"/>
      <c r="I35" s="66">
        <v>27</v>
      </c>
      <c r="J35" s="195"/>
    </row>
    <row r="36" spans="1:10" ht="13.5" customHeight="1">
      <c r="A36" s="402"/>
      <c r="B36" s="403"/>
      <c r="C36" s="413" t="s">
        <v>193</v>
      </c>
      <c r="D36" s="414"/>
      <c r="E36" s="414"/>
      <c r="F36" s="414"/>
      <c r="G36" s="414"/>
      <c r="H36" s="415"/>
      <c r="I36" s="66">
        <v>28</v>
      </c>
      <c r="J36" s="201">
        <f>J37+J38</f>
        <v>0</v>
      </c>
    </row>
    <row r="37" spans="1:10" ht="13.5" customHeight="1">
      <c r="A37" s="402"/>
      <c r="B37" s="404"/>
      <c r="C37" s="422" t="s">
        <v>182</v>
      </c>
      <c r="D37" s="280"/>
      <c r="E37" s="396" t="s">
        <v>85</v>
      </c>
      <c r="F37" s="397"/>
      <c r="G37" s="397"/>
      <c r="H37" s="397"/>
      <c r="I37" s="66">
        <v>29</v>
      </c>
      <c r="J37" s="196"/>
    </row>
    <row r="38" spans="1:10" ht="13.5" customHeight="1">
      <c r="A38" s="402"/>
      <c r="B38" s="404"/>
      <c r="C38" s="423"/>
      <c r="D38" s="282"/>
      <c r="E38" s="396" t="s">
        <v>181</v>
      </c>
      <c r="F38" s="397"/>
      <c r="G38" s="397"/>
      <c r="H38" s="397"/>
      <c r="I38" s="66">
        <v>30</v>
      </c>
      <c r="J38" s="196"/>
    </row>
    <row r="39" spans="1:10" ht="12.75">
      <c r="A39" s="402"/>
      <c r="B39" s="403"/>
      <c r="C39" s="410" t="s">
        <v>194</v>
      </c>
      <c r="D39" s="410"/>
      <c r="E39" s="411"/>
      <c r="F39" s="411"/>
      <c r="G39" s="411"/>
      <c r="H39" s="412"/>
      <c r="I39" s="66">
        <v>31</v>
      </c>
      <c r="J39" s="201">
        <f>J40+J41</f>
        <v>0</v>
      </c>
    </row>
    <row r="40" spans="1:10" ht="12.75">
      <c r="A40" s="402"/>
      <c r="B40" s="404"/>
      <c r="C40" s="422" t="s">
        <v>182</v>
      </c>
      <c r="D40" s="280"/>
      <c r="E40" s="396" t="s">
        <v>85</v>
      </c>
      <c r="F40" s="397"/>
      <c r="G40" s="397"/>
      <c r="H40" s="397"/>
      <c r="I40" s="66">
        <v>32</v>
      </c>
      <c r="J40" s="195"/>
    </row>
    <row r="41" spans="1:10" ht="12.75">
      <c r="A41" s="281"/>
      <c r="B41" s="405"/>
      <c r="C41" s="423"/>
      <c r="D41" s="282"/>
      <c r="E41" s="396" t="s">
        <v>181</v>
      </c>
      <c r="F41" s="397"/>
      <c r="G41" s="397"/>
      <c r="H41" s="397"/>
      <c r="I41" s="66">
        <v>33</v>
      </c>
      <c r="J41" s="195"/>
    </row>
    <row r="42" spans="1:10" ht="12.75">
      <c r="A42" s="398" t="s">
        <v>87</v>
      </c>
      <c r="B42" s="399"/>
      <c r="C42" s="400"/>
      <c r="D42" s="400"/>
      <c r="E42" s="401"/>
      <c r="F42" s="401"/>
      <c r="G42" s="401"/>
      <c r="H42" s="401"/>
      <c r="I42" s="66">
        <v>34</v>
      </c>
      <c r="J42" s="196"/>
    </row>
    <row r="43" spans="1:10" ht="12.75">
      <c r="A43" s="434" t="s">
        <v>185</v>
      </c>
      <c r="B43" s="435"/>
      <c r="C43" s="435"/>
      <c r="D43" s="435"/>
      <c r="E43" s="435"/>
      <c r="F43" s="435"/>
      <c r="G43" s="435"/>
      <c r="H43" s="436"/>
      <c r="I43" s="66">
        <v>35</v>
      </c>
      <c r="J43" s="201">
        <f>J44+J45</f>
        <v>0</v>
      </c>
    </row>
    <row r="44" spans="1:10" ht="14.25" customHeight="1">
      <c r="A44" s="416" t="s">
        <v>186</v>
      </c>
      <c r="B44" s="417"/>
      <c r="C44" s="418"/>
      <c r="D44" s="430" t="s">
        <v>85</v>
      </c>
      <c r="E44" s="424"/>
      <c r="F44" s="424"/>
      <c r="G44" s="424"/>
      <c r="H44" s="425"/>
      <c r="I44" s="66">
        <v>36</v>
      </c>
      <c r="J44" s="195"/>
    </row>
    <row r="45" spans="1:10" ht="15" customHeight="1" thickBot="1">
      <c r="A45" s="419"/>
      <c r="B45" s="420"/>
      <c r="C45" s="421"/>
      <c r="D45" s="431" t="s">
        <v>181</v>
      </c>
      <c r="E45" s="432"/>
      <c r="F45" s="432"/>
      <c r="G45" s="432"/>
      <c r="H45" s="433"/>
      <c r="I45" s="77">
        <v>37</v>
      </c>
      <c r="J45" s="197"/>
    </row>
    <row r="46" spans="1:10" ht="12.75">
      <c r="A46" s="406" t="s">
        <v>104</v>
      </c>
      <c r="B46" s="407"/>
      <c r="C46" s="408"/>
      <c r="D46" s="409"/>
      <c r="E46" s="409"/>
      <c r="F46" s="409"/>
      <c r="G46" s="409"/>
      <c r="H46" s="409"/>
      <c r="I46" s="78">
        <v>38</v>
      </c>
      <c r="J46" s="198">
        <f>J47+J48</f>
        <v>0</v>
      </c>
    </row>
    <row r="47" spans="1:10" ht="12.75">
      <c r="A47" s="416" t="s">
        <v>186</v>
      </c>
      <c r="B47" s="417"/>
      <c r="C47" s="418"/>
      <c r="D47" s="396" t="s">
        <v>105</v>
      </c>
      <c r="E47" s="397"/>
      <c r="F47" s="397"/>
      <c r="G47" s="397"/>
      <c r="H47" s="397"/>
      <c r="I47" s="66">
        <v>39</v>
      </c>
      <c r="J47" s="199">
        <f>J10+J44</f>
        <v>0</v>
      </c>
    </row>
    <row r="48" spans="1:10" ht="13.5" thickBot="1">
      <c r="A48" s="419"/>
      <c r="B48" s="420"/>
      <c r="C48" s="421"/>
      <c r="D48" s="394" t="s">
        <v>183</v>
      </c>
      <c r="E48" s="395"/>
      <c r="F48" s="395"/>
      <c r="G48" s="395"/>
      <c r="H48" s="395"/>
      <c r="I48" s="79">
        <v>40</v>
      </c>
      <c r="J48" s="200">
        <f>J11+J45</f>
        <v>0</v>
      </c>
    </row>
    <row r="49" spans="1:10" ht="12.75">
      <c r="A49" s="72"/>
      <c r="B49" s="72"/>
      <c r="C49" s="72"/>
      <c r="D49" s="70"/>
      <c r="E49" s="70"/>
      <c r="F49" s="70"/>
      <c r="G49" s="70"/>
      <c r="H49" s="70"/>
      <c r="I49" s="16"/>
      <c r="J49" s="73"/>
    </row>
    <row r="50" spans="1:3" ht="12.75">
      <c r="A50" s="17" t="s">
        <v>14</v>
      </c>
      <c r="B50" s="17"/>
      <c r="C50" s="18"/>
    </row>
    <row r="51" spans="1:2" ht="12.75" customHeight="1">
      <c r="A51" s="34" t="s">
        <v>108</v>
      </c>
      <c r="B51" s="34"/>
    </row>
    <row r="52" spans="1:8" ht="12.75">
      <c r="A52" s="15" t="s">
        <v>196</v>
      </c>
      <c r="B52" s="15"/>
      <c r="C52" s="2"/>
      <c r="D52" s="2"/>
      <c r="E52" s="2"/>
      <c r="F52" s="2"/>
      <c r="G52" s="2"/>
      <c r="H52" s="2"/>
    </row>
    <row r="53" spans="1:2" ht="12.75">
      <c r="A53" s="69" t="s">
        <v>88</v>
      </c>
      <c r="B53" s="69"/>
    </row>
  </sheetData>
  <sheetProtection sheet="1" objects="1" scenarios="1"/>
  <mergeCells count="57">
    <mergeCell ref="D44:H44"/>
    <mergeCell ref="D45:H45"/>
    <mergeCell ref="A44:C45"/>
    <mergeCell ref="C37:D38"/>
    <mergeCell ref="C40:D41"/>
    <mergeCell ref="A43:H43"/>
    <mergeCell ref="C12:H12"/>
    <mergeCell ref="C15:H15"/>
    <mergeCell ref="C25:D26"/>
    <mergeCell ref="C28:D29"/>
    <mergeCell ref="E26:H26"/>
    <mergeCell ref="E25:H25"/>
    <mergeCell ref="E16:H16"/>
    <mergeCell ref="E17:H17"/>
    <mergeCell ref="E13:H13"/>
    <mergeCell ref="C31:D32"/>
    <mergeCell ref="C30:H30"/>
    <mergeCell ref="E31:H31"/>
    <mergeCell ref="E28:H28"/>
    <mergeCell ref="E29:H29"/>
    <mergeCell ref="D10:H10"/>
    <mergeCell ref="D11:H11"/>
    <mergeCell ref="A10:C11"/>
    <mergeCell ref="C22:D23"/>
    <mergeCell ref="C21:H21"/>
    <mergeCell ref="C18:H18"/>
    <mergeCell ref="C13:D14"/>
    <mergeCell ref="C16:D17"/>
    <mergeCell ref="C19:D20"/>
    <mergeCell ref="E14:H14"/>
    <mergeCell ref="A46:H46"/>
    <mergeCell ref="D47:H47"/>
    <mergeCell ref="E37:H37"/>
    <mergeCell ref="E32:H32"/>
    <mergeCell ref="E34:H34"/>
    <mergeCell ref="E35:H35"/>
    <mergeCell ref="C39:H39"/>
    <mergeCell ref="C36:H36"/>
    <mergeCell ref="A47:C48"/>
    <mergeCell ref="C34:D35"/>
    <mergeCell ref="D48:H48"/>
    <mergeCell ref="E38:H38"/>
    <mergeCell ref="E41:H41"/>
    <mergeCell ref="A42:H42"/>
    <mergeCell ref="A12:B41"/>
    <mergeCell ref="E19:H19"/>
    <mergeCell ref="E20:H20"/>
    <mergeCell ref="E40:H40"/>
    <mergeCell ref="E22:H22"/>
    <mergeCell ref="E23:H23"/>
    <mergeCell ref="B2:J2"/>
    <mergeCell ref="A1:D1"/>
    <mergeCell ref="E1:J1"/>
    <mergeCell ref="A9:H9"/>
    <mergeCell ref="A8:H8"/>
    <mergeCell ref="I6:I7"/>
    <mergeCell ref="A6:H7"/>
  </mergeCells>
  <printOptions/>
  <pageMargins left="0.75" right="0.75" top="1" bottom="1" header="0.4921259845" footer="0.4921259845"/>
  <pageSetup firstPageNumber="10" useFirstPageNumber="1"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1">
      <selection activeCell="I6" sqref="I5:I6"/>
    </sheetView>
  </sheetViews>
  <sheetFormatPr defaultColWidth="9.140625" defaultRowHeight="12.75"/>
  <cols>
    <col min="1" max="1" width="3.140625" style="8" customWidth="1"/>
    <col min="2" max="2" width="3.8515625" style="8" customWidth="1"/>
    <col min="3" max="3" width="74.8515625" style="8" customWidth="1"/>
    <col min="4" max="4" width="7.7109375" style="8" customWidth="1"/>
    <col min="5" max="5" width="34.00390625" style="8" customWidth="1"/>
    <col min="6" max="16384" width="9.140625" style="8" customWidth="1"/>
  </cols>
  <sheetData>
    <row r="1" spans="1:5" ht="15.75">
      <c r="A1" s="6"/>
      <c r="B1" s="6"/>
      <c r="C1" s="6"/>
      <c r="D1" s="186"/>
      <c r="E1" s="186"/>
    </row>
    <row r="2" spans="1:5" ht="12.75">
      <c r="A2" s="2"/>
      <c r="B2" s="2"/>
      <c r="C2" s="103"/>
      <c r="D2" s="186"/>
      <c r="E2" s="186"/>
    </row>
    <row r="3" ht="15.75">
      <c r="E3" s="20" t="s">
        <v>96</v>
      </c>
    </row>
    <row r="4" spans="1:2" ht="15.75">
      <c r="A4" s="7" t="s">
        <v>27</v>
      </c>
      <c r="B4" s="7"/>
    </row>
    <row r="5" spans="1:2" ht="16.5" thickBot="1">
      <c r="A5" s="7"/>
      <c r="B5" s="7"/>
    </row>
    <row r="6" spans="1:5" ht="12.75">
      <c r="A6" s="293" t="s">
        <v>3</v>
      </c>
      <c r="B6" s="294"/>
      <c r="C6" s="295"/>
      <c r="D6" s="352" t="s">
        <v>4</v>
      </c>
      <c r="E6" s="446" t="s">
        <v>5</v>
      </c>
    </row>
    <row r="7" spans="1:5" ht="25.5" customHeight="1">
      <c r="A7" s="299"/>
      <c r="B7" s="300"/>
      <c r="C7" s="301"/>
      <c r="D7" s="353"/>
      <c r="E7" s="447"/>
    </row>
    <row r="8" spans="1:5" ht="13.5" thickBot="1">
      <c r="A8" s="448" t="s">
        <v>6</v>
      </c>
      <c r="B8" s="449"/>
      <c r="C8" s="450"/>
      <c r="D8" s="9" t="s">
        <v>7</v>
      </c>
      <c r="E8" s="10" t="s">
        <v>8</v>
      </c>
    </row>
    <row r="9" spans="1:5" ht="12.75">
      <c r="A9" s="440" t="s">
        <v>107</v>
      </c>
      <c r="B9" s="441"/>
      <c r="C9" s="442"/>
      <c r="D9" s="11">
        <v>1</v>
      </c>
      <c r="E9" s="12" t="s">
        <v>86</v>
      </c>
    </row>
    <row r="10" spans="1:5" ht="12.75">
      <c r="A10" s="443" t="s">
        <v>98</v>
      </c>
      <c r="B10" s="444"/>
      <c r="C10" s="445"/>
      <c r="D10" s="11">
        <v>2</v>
      </c>
      <c r="E10" s="12" t="s">
        <v>9</v>
      </c>
    </row>
    <row r="11" spans="1:5" ht="12.75">
      <c r="A11" s="439" t="s">
        <v>99</v>
      </c>
      <c r="B11" s="414"/>
      <c r="C11" s="415"/>
      <c r="D11" s="13">
        <v>3</v>
      </c>
      <c r="E11" s="14" t="s">
        <v>139</v>
      </c>
    </row>
    <row r="12" spans="1:5" ht="15.75">
      <c r="A12" s="96" t="s">
        <v>153</v>
      </c>
      <c r="B12" s="65"/>
      <c r="C12" s="68"/>
      <c r="D12" s="13">
        <v>4</v>
      </c>
      <c r="E12" s="14" t="s">
        <v>10</v>
      </c>
    </row>
    <row r="13" spans="1:5" ht="12.75">
      <c r="A13" s="439" t="s">
        <v>135</v>
      </c>
      <c r="B13" s="414"/>
      <c r="C13" s="415"/>
      <c r="D13" s="13">
        <v>5</v>
      </c>
      <c r="E13" s="82" t="s">
        <v>11</v>
      </c>
    </row>
    <row r="14" spans="1:5" ht="12.75">
      <c r="A14" s="279" t="s">
        <v>24</v>
      </c>
      <c r="B14" s="280"/>
      <c r="C14" s="88" t="s">
        <v>152</v>
      </c>
      <c r="D14" s="13">
        <v>6</v>
      </c>
      <c r="E14" s="14" t="s">
        <v>11</v>
      </c>
    </row>
    <row r="15" spans="1:5" ht="12.75">
      <c r="A15" s="402"/>
      <c r="B15" s="403"/>
      <c r="C15" s="88" t="s">
        <v>200</v>
      </c>
      <c r="D15" s="13">
        <v>7</v>
      </c>
      <c r="E15" s="14" t="s">
        <v>11</v>
      </c>
    </row>
    <row r="16" spans="1:5" ht="25.5">
      <c r="A16" s="402"/>
      <c r="B16" s="403"/>
      <c r="C16" s="89" t="s">
        <v>140</v>
      </c>
      <c r="D16" s="30">
        <v>8</v>
      </c>
      <c r="E16" s="100" t="s">
        <v>11</v>
      </c>
    </row>
    <row r="17" spans="1:5" ht="26.25" thickBot="1">
      <c r="A17" s="437"/>
      <c r="B17" s="438"/>
      <c r="C17" s="90" t="s">
        <v>141</v>
      </c>
      <c r="D17" s="27">
        <v>9</v>
      </c>
      <c r="E17" s="101" t="s">
        <v>11</v>
      </c>
    </row>
    <row r="19" spans="1:2" ht="12.75">
      <c r="A19" s="17" t="s">
        <v>14</v>
      </c>
      <c r="B19" s="18"/>
    </row>
    <row r="20" ht="12.75" customHeight="1">
      <c r="A20" s="34" t="s">
        <v>154</v>
      </c>
    </row>
  </sheetData>
  <sheetProtection password="CA75" sheet="1" objects="1" scenarios="1"/>
  <mergeCells count="9">
    <mergeCell ref="E6:E7"/>
    <mergeCell ref="A8:C8"/>
    <mergeCell ref="A6:C7"/>
    <mergeCell ref="D6:D7"/>
    <mergeCell ref="A14:B17"/>
    <mergeCell ref="A11:C11"/>
    <mergeCell ref="A13:C13"/>
    <mergeCell ref="A9:C9"/>
    <mergeCell ref="A10:C10"/>
  </mergeCells>
  <printOptions horizontalCentered="1"/>
  <pageMargins left="0.7874015748031497" right="0.7874015748031497" top="0.984251968503937" bottom="0.984251968503937" header="0.5118110236220472" footer="0.5118110236220472"/>
  <pageSetup firstPageNumber="11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-=-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anka</dc:creator>
  <cp:keywords/>
  <dc:description/>
  <cp:lastModifiedBy>Jursíková Anna</cp:lastModifiedBy>
  <cp:lastPrinted>2008-12-12T16:09:17Z</cp:lastPrinted>
  <dcterms:created xsi:type="dcterms:W3CDTF">2008-03-30T14:41:09Z</dcterms:created>
  <dcterms:modified xsi:type="dcterms:W3CDTF">2009-01-07T12:08:32Z</dcterms:modified>
  <cp:category/>
  <cp:version/>
  <cp:contentType/>
  <cp:contentStatus/>
</cp:coreProperties>
</file>