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X:\Ekonomika\ROZPOCET\"/>
    </mc:Choice>
  </mc:AlternateContent>
  <xr:revisionPtr revIDLastSave="0" documentId="13_ncr:1_{D8D3251D-31E6-43F4-B7AC-6768AAEC4B7F}" xr6:coauthVersionLast="36" xr6:coauthVersionMax="36" xr10:uidLastSave="{00000000-0000-0000-0000-000000000000}"/>
  <bookViews>
    <workbookView xWindow="0" yWindow="0" windowWidth="28800" windowHeight="12810" xr2:uid="{00000000-000D-0000-FFFF-FFFF00000000}"/>
  </bookViews>
  <sheets>
    <sheet name="Rozpočty skut." sheetId="2" r:id="rId1"/>
  </sheets>
  <definedNames>
    <definedName name="_xlnm.Print_Area" localSheetId="0">Tabuľka13[#All]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" i="2" l="1"/>
  <c r="M9" i="2" s="1"/>
  <c r="L9" i="2" l="1"/>
  <c r="K3" i="2" l="1"/>
  <c r="K9" i="2" s="1"/>
  <c r="D9" i="2"/>
  <c r="E9" i="2"/>
  <c r="F9" i="2"/>
  <c r="C9" i="2"/>
  <c r="H3" i="2"/>
  <c r="H9" i="2" s="1"/>
  <c r="I3" i="2"/>
  <c r="I9" i="2" s="1"/>
  <c r="J3" i="2"/>
  <c r="J9" i="2" s="1"/>
  <c r="G3" i="2"/>
  <c r="G9" i="2" s="1"/>
</calcChain>
</file>

<file path=xl/sharedStrings.xml><?xml version="1.0" encoding="utf-8"?>
<sst xmlns="http://schemas.openxmlformats.org/spreadsheetml/2006/main" count="21" uniqueCount="21">
  <si>
    <t>PRÍJMY (ŠR)</t>
  </si>
  <si>
    <t>BEŽNÉ VÝDAVKY</t>
  </si>
  <si>
    <t>MZDY, PLATY, SLUŽ. PRÍJMY A OSTATNÉ OSOBNÉ VYROVNANIA</t>
  </si>
  <si>
    <t>POISTNÉ A PRÍSPEVOK DO POISŤOVNÍ</t>
  </si>
  <si>
    <t>TOVARY A SLUŽBY</t>
  </si>
  <si>
    <t>BEŽNÉ TRANSFERY</t>
  </si>
  <si>
    <t>KAPITÁLOVÉ VÝDAVKY</t>
  </si>
  <si>
    <t>Ukazovateľ</t>
  </si>
  <si>
    <t>Klasifikácia</t>
  </si>
  <si>
    <t>2014</t>
  </si>
  <si>
    <t>2015</t>
  </si>
  <si>
    <t>2016</t>
  </si>
  <si>
    <t>2017</t>
  </si>
  <si>
    <t>2018</t>
  </si>
  <si>
    <t>2019</t>
  </si>
  <si>
    <t>2020</t>
  </si>
  <si>
    <t>2021</t>
  </si>
  <si>
    <t>VÝDAVKY SPOLU</t>
  </si>
  <si>
    <t>2022</t>
  </si>
  <si>
    <t>2023</t>
  </si>
  <si>
    <t>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</si>
</sst>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#,##0\ &quot;€&quot;;[Red]\-#,##0\ &quot;€&quot;"/>
    <numFmt numFmtId="164" formatCode="#,##0\ [$€-1];[Red]\-#,##0\ [$€-1]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color rgb="FF000000"/>
      <name val="Calibri"/>
    </font>
    <font>
      <b/>
      <sz val="11"/>
      <color theme="1" tint="4.9989318521683403E-2"/>
      <name val="Calibri"/>
      <family val="2"/>
      <charset val="238"/>
      <scheme val="minor"/>
    </font>
    <font>
      <b/>
      <sz val="11"/>
      <color rgb="FF000000"/>
      <name val="Calibri"/>
      <family val="2"/>
      <charset val="238"/>
    </font>
    <font>
      <b/>
      <sz val="11"/>
      <color theme="1" tint="4.9989318521683403E-2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/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164" fontId="0" fillId="0" borderId="1" xfId="0" applyNumberFormat="1" applyBorder="1" applyAlignment="1">
      <alignment horizontal="right" vertical="center" wrapText="1"/>
    </xf>
    <xf numFmtId="164" fontId="3" fillId="0" borderId="1" xfId="0" applyNumberFormat="1" applyFont="1" applyBorder="1" applyAlignment="1">
      <alignment horizontal="right" vertical="center" wrapText="1"/>
    </xf>
    <xf numFmtId="6" fontId="3" fillId="0" borderId="6" xfId="0" applyNumberFormat="1" applyFont="1" applyBorder="1" applyAlignment="1">
      <alignment horizontal="right" vertical="center" wrapText="1"/>
    </xf>
    <xf numFmtId="0" fontId="0" fillId="3" borderId="7" xfId="0" applyFill="1" applyBorder="1" applyAlignment="1">
      <alignment horizontal="center" vertical="center" wrapText="1"/>
    </xf>
    <xf numFmtId="0" fontId="1" fillId="3" borderId="8" xfId="0" applyFont="1" applyFill="1" applyBorder="1" applyAlignment="1">
      <alignment vertical="center" wrapText="1"/>
    </xf>
    <xf numFmtId="164" fontId="1" fillId="3" borderId="8" xfId="0" applyNumberFormat="1" applyFont="1" applyFill="1" applyBorder="1" applyAlignment="1">
      <alignment horizontal="right" vertical="center" wrapText="1"/>
    </xf>
    <xf numFmtId="164" fontId="5" fillId="3" borderId="8" xfId="0" applyNumberFormat="1" applyFont="1" applyFill="1" applyBorder="1" applyAlignment="1">
      <alignment horizontal="right" vertical="center" wrapText="1"/>
    </xf>
    <xf numFmtId="164" fontId="5" fillId="3" borderId="9" xfId="0" applyNumberFormat="1" applyFont="1" applyFill="1" applyBorder="1" applyAlignment="1">
      <alignment horizontal="right" vertical="center" wrapText="1"/>
    </xf>
  </cellXfs>
  <cellStyles count="1">
    <cellStyle name="Normálna" xfId="0" builtinId="0"/>
  </cellStyles>
  <dxfs count="18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 tint="4.9989318521683403E-2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0" formatCode="#,##0\ &quot;€&quot;;[Red]\-#,##0\ &quot;€&quot;"/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64" formatCode="#,##0\ [$€-1];[Red]\-#,##0\ [$€-1]"/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64" formatCode="#,##0\ [$€-1];[Red]\-#,##0\ [$€-1]"/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#,##0\ [$€-1];[Red]\-#,##0\ [$€-1]"/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#,##0\ [$€-1];[Red]\-#,##0\ [$€-1]"/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#,##0\ [$€-1];[Red]\-#,##0\ [$€-1]"/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#,##0\ [$€-1];[Red]\-#,##0\ [$€-1]"/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#,##0\ [$€-1];[Red]\-#,##0\ [$€-1]"/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#,##0\ [$€-1];[Red]\-#,##0\ [$€-1]"/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#,##0\ [$€-1];[Red]\-#,##0\ [$€-1]"/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#,##0\ [$€-1];[Red]\-#,##0\ [$€-1]"/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right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uľka13" displayName="Tabuľka13" ref="A1:M9" totalsRowShown="0" headerRowDxfId="0" dataDxfId="17" headerRowBorderDxfId="15" tableBorderDxfId="16" totalsRowBorderDxfId="14">
  <tableColumns count="13">
    <tableColumn id="1" xr3:uid="{00000000-0010-0000-0000-000001000000}" name="Klasifikácia" dataDxfId="13"/>
    <tableColumn id="2" xr3:uid="{00000000-0010-0000-0000-000002000000}" name="Ukazovateľ" dataDxfId="12"/>
    <tableColumn id="3" xr3:uid="{00000000-0010-0000-0000-000003000000}" name="2014" dataDxfId="11"/>
    <tableColumn id="4" xr3:uid="{00000000-0010-0000-0000-000004000000}" name="2015" dataDxfId="10"/>
    <tableColumn id="5" xr3:uid="{00000000-0010-0000-0000-000005000000}" name="2016" dataDxfId="9"/>
    <tableColumn id="6" xr3:uid="{00000000-0010-0000-0000-000006000000}" name="2017" dataDxfId="8"/>
    <tableColumn id="7" xr3:uid="{00000000-0010-0000-0000-000007000000}" name="2018" dataDxfId="7"/>
    <tableColumn id="8" xr3:uid="{00000000-0010-0000-0000-000008000000}" name="2019" dataDxfId="6"/>
    <tableColumn id="9" xr3:uid="{00000000-0010-0000-0000-000009000000}" name="2020" dataDxfId="5"/>
    <tableColumn id="10" xr3:uid="{00000000-0010-0000-0000-00000A000000}" name="2021" dataDxfId="4"/>
    <tableColumn id="11" xr3:uid="{00000000-0010-0000-0000-00000B000000}" name="2022" dataDxfId="3"/>
    <tableColumn id="12" xr3:uid="{00000000-0010-0000-0000-00000C000000}" name="2023" dataDxfId="2"/>
    <tableColumn id="13" xr3:uid="{00000000-0010-0000-0000-00000D000000}" name="2024" dataDxfId="1"/>
  </tableColumns>
  <tableStyleInfo name="TableStyleLight12" showFirstColumn="0" showLastColumn="0" showRowStripes="1" showColumnStripes="0"/>
</table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3"/>
  <sheetViews>
    <sheetView tabSelected="1" zoomScale="115" zoomScaleNormal="115" workbookViewId="0">
      <selection activeCell="L14" sqref="L14"/>
    </sheetView>
  </sheetViews>
  <sheetFormatPr defaultRowHeight="15" x14ac:dyDescent="0.25"/>
  <cols>
    <col min="1" max="1" width="13" customWidth="1"/>
    <col min="2" max="2" width="57" bestFit="1" customWidth="1"/>
    <col min="3" max="12" width="12.7109375" customWidth="1"/>
    <col min="13" max="13" width="13.140625" bestFit="1" customWidth="1"/>
  </cols>
  <sheetData>
    <row r="1" spans="1:13" x14ac:dyDescent="0.25">
      <c r="A1" s="3" t="s">
        <v>8</v>
      </c>
      <c r="B1" s="4" t="s">
        <v>7</v>
      </c>
      <c r="C1" s="5" t="s">
        <v>9</v>
      </c>
      <c r="D1" s="5" t="s">
        <v>10</v>
      </c>
      <c r="E1" s="5" t="s">
        <v>11</v>
      </c>
      <c r="F1" s="5" t="s">
        <v>12</v>
      </c>
      <c r="G1" s="5" t="s">
        <v>13</v>
      </c>
      <c r="H1" s="5" t="s">
        <v>14</v>
      </c>
      <c r="I1" s="5" t="s">
        <v>15</v>
      </c>
      <c r="J1" s="5" t="s">
        <v>16</v>
      </c>
      <c r="K1" s="5" t="s">
        <v>18</v>
      </c>
      <c r="L1" s="5" t="s">
        <v>19</v>
      </c>
      <c r="M1" s="6" t="s">
        <v>20</v>
      </c>
    </row>
    <row r="2" spans="1:13" ht="20.100000000000001" customHeight="1" x14ac:dyDescent="0.25">
      <c r="A2" s="7">
        <v>200</v>
      </c>
      <c r="B2" s="8" t="s">
        <v>0</v>
      </c>
      <c r="C2" s="9">
        <v>727000</v>
      </c>
      <c r="D2" s="9">
        <v>1037000</v>
      </c>
      <c r="E2" s="9">
        <v>1037000</v>
      </c>
      <c r="F2" s="9">
        <v>1000000</v>
      </c>
      <c r="G2" s="9">
        <v>243402</v>
      </c>
      <c r="H2" s="9">
        <v>165964</v>
      </c>
      <c r="I2" s="9">
        <v>264119</v>
      </c>
      <c r="J2" s="9">
        <v>223699</v>
      </c>
      <c r="K2" s="10">
        <v>303306</v>
      </c>
      <c r="L2" s="10">
        <v>538558</v>
      </c>
      <c r="M2" s="11">
        <v>586079.24</v>
      </c>
    </row>
    <row r="3" spans="1:13" ht="20.100000000000001" customHeight="1" x14ac:dyDescent="0.25">
      <c r="A3" s="7">
        <v>600</v>
      </c>
      <c r="B3" s="8" t="s">
        <v>1</v>
      </c>
      <c r="C3" s="9">
        <v>2903614</v>
      </c>
      <c r="D3" s="9">
        <v>3226968</v>
      </c>
      <c r="E3" s="9">
        <v>5008134</v>
      </c>
      <c r="F3" s="9">
        <v>3540049</v>
      </c>
      <c r="G3" s="9">
        <f>SUM(G4:G7)</f>
        <v>4476928</v>
      </c>
      <c r="H3" s="9">
        <f t="shared" ref="H3:J3" si="0">SUM(H4:H7)</f>
        <v>4964899</v>
      </c>
      <c r="I3" s="9">
        <f t="shared" si="0"/>
        <v>4939601</v>
      </c>
      <c r="J3" s="9">
        <f t="shared" si="0"/>
        <v>4560122</v>
      </c>
      <c r="K3" s="10">
        <f t="shared" ref="K3" si="1">SUM(K4:K7)</f>
        <v>5274474</v>
      </c>
      <c r="L3" s="10">
        <v>5936551</v>
      </c>
      <c r="M3" s="11">
        <f>M4+M5+M6+M7</f>
        <v>6668400.129999999</v>
      </c>
    </row>
    <row r="4" spans="1:13" ht="20.100000000000001" customHeight="1" x14ac:dyDescent="0.25">
      <c r="A4" s="7">
        <v>610</v>
      </c>
      <c r="B4" s="8" t="s">
        <v>2</v>
      </c>
      <c r="C4" s="9">
        <v>1548824</v>
      </c>
      <c r="D4" s="9">
        <v>1782466</v>
      </c>
      <c r="E4" s="9">
        <v>1841599</v>
      </c>
      <c r="F4" s="9">
        <v>2010964</v>
      </c>
      <c r="G4" s="9">
        <v>2543634</v>
      </c>
      <c r="H4" s="9">
        <v>2815536</v>
      </c>
      <c r="I4" s="9">
        <v>2730542</v>
      </c>
      <c r="J4" s="9">
        <v>2594689</v>
      </c>
      <c r="K4" s="10">
        <v>2694740</v>
      </c>
      <c r="L4" s="10">
        <v>3009770</v>
      </c>
      <c r="M4" s="11">
        <v>3426190</v>
      </c>
    </row>
    <row r="5" spans="1:13" ht="20.100000000000001" customHeight="1" x14ac:dyDescent="0.25">
      <c r="A5" s="7">
        <v>620</v>
      </c>
      <c r="B5" s="8" t="s">
        <v>3</v>
      </c>
      <c r="C5" s="9">
        <v>548665</v>
      </c>
      <c r="D5" s="9">
        <v>752426</v>
      </c>
      <c r="E5" s="9">
        <v>773094</v>
      </c>
      <c r="F5" s="9">
        <v>767774</v>
      </c>
      <c r="G5" s="9">
        <v>996492</v>
      </c>
      <c r="H5" s="9">
        <v>1079905</v>
      </c>
      <c r="I5" s="9">
        <v>1105407</v>
      </c>
      <c r="J5" s="9">
        <v>1076886</v>
      </c>
      <c r="K5" s="10">
        <v>1135224</v>
      </c>
      <c r="L5" s="10">
        <v>1264362</v>
      </c>
      <c r="M5" s="11">
        <v>1422891.35</v>
      </c>
    </row>
    <row r="6" spans="1:13" ht="20.100000000000001" customHeight="1" x14ac:dyDescent="0.25">
      <c r="A6" s="7">
        <v>630</v>
      </c>
      <c r="B6" s="8" t="s">
        <v>4</v>
      </c>
      <c r="C6" s="9">
        <v>783235</v>
      </c>
      <c r="D6" s="9">
        <v>685576</v>
      </c>
      <c r="E6" s="9">
        <v>2386941</v>
      </c>
      <c r="F6" s="9">
        <v>727811</v>
      </c>
      <c r="G6" s="9">
        <v>903146</v>
      </c>
      <c r="H6" s="9">
        <v>1041016</v>
      </c>
      <c r="I6" s="9">
        <v>854639</v>
      </c>
      <c r="J6" s="9">
        <v>777755</v>
      </c>
      <c r="K6" s="10">
        <v>1321861</v>
      </c>
      <c r="L6" s="10">
        <v>1484270</v>
      </c>
      <c r="M6" s="11">
        <v>1651469.26</v>
      </c>
    </row>
    <row r="7" spans="1:13" ht="20.100000000000001" customHeight="1" x14ac:dyDescent="0.25">
      <c r="A7" s="7">
        <v>640</v>
      </c>
      <c r="B7" s="8" t="s">
        <v>5</v>
      </c>
      <c r="C7" s="9">
        <v>22890</v>
      </c>
      <c r="D7" s="9">
        <v>6500</v>
      </c>
      <c r="E7" s="9">
        <v>6500</v>
      </c>
      <c r="F7" s="9">
        <v>33500</v>
      </c>
      <c r="G7" s="9">
        <v>33656</v>
      </c>
      <c r="H7" s="9">
        <v>28442</v>
      </c>
      <c r="I7" s="9">
        <v>249013</v>
      </c>
      <c r="J7" s="9">
        <v>110792</v>
      </c>
      <c r="K7" s="10">
        <v>122649</v>
      </c>
      <c r="L7" s="10">
        <v>178148</v>
      </c>
      <c r="M7" s="11">
        <v>167849.52</v>
      </c>
    </row>
    <row r="8" spans="1:13" ht="20.100000000000001" customHeight="1" x14ac:dyDescent="0.25">
      <c r="A8" s="7">
        <v>700</v>
      </c>
      <c r="B8" s="8" t="s">
        <v>6</v>
      </c>
      <c r="C8" s="9">
        <v>34543</v>
      </c>
      <c r="D8" s="9">
        <v>34993</v>
      </c>
      <c r="E8" s="9">
        <v>34993</v>
      </c>
      <c r="F8" s="9">
        <v>32000</v>
      </c>
      <c r="G8" s="9">
        <v>169110</v>
      </c>
      <c r="H8" s="9">
        <v>60500</v>
      </c>
      <c r="I8" s="9">
        <v>28927</v>
      </c>
      <c r="J8" s="9">
        <v>19043</v>
      </c>
      <c r="K8" s="10">
        <v>0</v>
      </c>
      <c r="L8" s="10">
        <v>436462</v>
      </c>
      <c r="M8" s="11">
        <v>63840.6</v>
      </c>
    </row>
    <row r="9" spans="1:13" ht="18.75" customHeight="1" x14ac:dyDescent="0.25">
      <c r="A9" s="12"/>
      <c r="B9" s="13" t="s">
        <v>17</v>
      </c>
      <c r="C9" s="14">
        <f>C8+C3</f>
        <v>2938157</v>
      </c>
      <c r="D9" s="14">
        <f t="shared" ref="D9:J9" si="2">D8+D3</f>
        <v>3261961</v>
      </c>
      <c r="E9" s="14">
        <f t="shared" si="2"/>
        <v>5043127</v>
      </c>
      <c r="F9" s="14">
        <f t="shared" si="2"/>
        <v>3572049</v>
      </c>
      <c r="G9" s="14">
        <f t="shared" si="2"/>
        <v>4646038</v>
      </c>
      <c r="H9" s="14">
        <f t="shared" si="2"/>
        <v>5025399</v>
      </c>
      <c r="I9" s="14">
        <f t="shared" si="2"/>
        <v>4968528</v>
      </c>
      <c r="J9" s="14">
        <f t="shared" si="2"/>
        <v>4579165</v>
      </c>
      <c r="K9" s="15">
        <f t="shared" ref="K9:M9" si="3">K8+K3</f>
        <v>5274474</v>
      </c>
      <c r="L9" s="15">
        <f t="shared" si="3"/>
        <v>6373013</v>
      </c>
      <c r="M9" s="16">
        <f t="shared" si="3"/>
        <v>6732240.7299999986</v>
      </c>
    </row>
    <row r="11" spans="1:13" x14ac:dyDescent="0.25">
      <c r="G11" s="1"/>
      <c r="H11" s="1"/>
      <c r="I11" s="1"/>
      <c r="J11" s="1"/>
    </row>
    <row r="13" spans="1:13" x14ac:dyDescent="0.25">
      <c r="L13" s="2"/>
    </row>
  </sheetData>
  <phoneticPr fontId="2" type="noConversion"/>
  <pageMargins left="0.7" right="0.7" top="0.75" bottom="0.75" header="0.3" footer="0.3"/>
  <pageSetup paperSize="9" scale="66" orientation="landscape" r:id="rId1"/>
  <ignoredErrors>
    <ignoredError sqref="G3 H3:K3" formulaRange="1"/>
  </ignoredErrors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6447228d-503e-4f94-a63b-c1fa2a7915b5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1ECA8FD17CD694A9888D19EACD0FCFC" ma:contentTypeVersion="16" ma:contentTypeDescription="Umožňuje vytvoriť nový dokument." ma:contentTypeScope="" ma:versionID="a48df914061a66ed2b17e291caa6fef4">
  <xsd:schema xmlns:xsd="http://www.w3.org/2001/XMLSchema" xmlns:xs="http://www.w3.org/2001/XMLSchema" xmlns:p="http://schemas.microsoft.com/office/2006/metadata/properties" xmlns:ns3="6447228d-503e-4f94-a63b-c1fa2a7915b5" xmlns:ns4="8fe078d2-99d6-4ff0-be9e-d6c212351e5b" targetNamespace="http://schemas.microsoft.com/office/2006/metadata/properties" ma:root="true" ma:fieldsID="e8040c0cdda1aca0e65008b3f02fe6f2" ns3:_="" ns4:_="">
    <xsd:import namespace="6447228d-503e-4f94-a63b-c1fa2a7915b5"/>
    <xsd:import namespace="8fe078d2-99d6-4ff0-be9e-d6c212351e5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LengthInSecond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bjectDetectorVersions" minOccurs="0"/>
                <xsd:element ref="ns3:MediaServiceSystemTags" minOccurs="0"/>
                <xsd:element ref="ns3:MediaServiceLocation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47228d-503e-4f94-a63b-c1fa2a7915b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16" nillable="true" ma:displayName="_activity" ma:hidden="true" ma:internalName="_activity">
      <xsd:simpleType>
        <xsd:restriction base="dms:Note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1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e078d2-99d6-4ff0-be9e-d6c212351e5b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9" nillable="true" ma:displayName="Príkaz hash indikátora zdieľania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8DF3D2C-0F96-43DE-87A4-5CEB74A7C18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C2F337D-33AD-4648-9963-69A6ACD017EB}">
  <ds:schemaRefs>
    <ds:schemaRef ds:uri="http://purl.org/dc/dcmitype/"/>
    <ds:schemaRef ds:uri="http://schemas.microsoft.com/office/2006/documentManagement/types"/>
    <ds:schemaRef ds:uri="6447228d-503e-4f94-a63b-c1fa2a7915b5"/>
    <ds:schemaRef ds:uri="http://purl.org/dc/elements/1.1/"/>
    <ds:schemaRef ds:uri="http://purl.org/dc/terms/"/>
    <ds:schemaRef ds:uri="8fe078d2-99d6-4ff0-be9e-d6c212351e5b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6B0C5D75-95D4-44EB-9D32-8B032917B3E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447228d-503e-4f94-a63b-c1fa2a7915b5"/>
    <ds:schemaRef ds:uri="8fe078d2-99d6-4ff0-be9e-d6c212351e5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Rozpočty skut.</vt:lpstr>
      <vt:lpstr>'Rozpočty skut.'!Oblasť_tlače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Rozpočty úradu za predchádzajúce roky 2014 až 2023</dc:title>
  <dc:creator>pl</dc:creator>
  <cp:lastModifiedBy>Peter Lipták</cp:lastModifiedBy>
  <cp:lastPrinted>2024-07-02T18:55:39Z</cp:lastPrinted>
  <dcterms:created xsi:type="dcterms:W3CDTF">2021-04-22T17:56:57Z</dcterms:created>
  <dcterms:modified xsi:type="dcterms:W3CDTF">2025-01-16T09:12:30Z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0x01010091ECA8FD17CD694A9888D19EACD0FCFC</vt:lpwstr>
  </property>
</Properties>
</file>